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ounterpart1org-my.sharepoint.com/personal/cvillagarcia_counterpart_org/Documents/Documents/110 ISC/"/>
    </mc:Choice>
  </mc:AlternateContent>
  <xr:revisionPtr revIDLastSave="0" documentId="10_ncr:100000_{278CC792-2525-4EF1-A9A9-09FB71A9A7C8}" xr6:coauthVersionLast="31" xr6:coauthVersionMax="31" xr10:uidLastSave="{00000000-0000-0000-0000-000000000000}"/>
  <bookViews>
    <workbookView xWindow="0" yWindow="0" windowWidth="21600" windowHeight="9525" xr2:uid="{12EBDD86-B53E-47C8-BB71-04D37295F953}"/>
  </bookViews>
  <sheets>
    <sheet name="Instructions tab " sheetId="6" r:id="rId1"/>
    <sheet name="ODC and Personnel" sheetId="2" r:id="rId2"/>
    <sheet name="Activity costs " sheetId="3" r:id="rId3"/>
    <sheet name="Worksheet1 " sheetId="4" r:id="rId4"/>
    <sheet name="Total budget" sheetId="1" r:id="rId5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5" i="1" l="1"/>
  <c r="D145" i="1"/>
  <c r="C146" i="1"/>
  <c r="D146" i="1"/>
  <c r="E146" i="1" s="1"/>
  <c r="F146" i="1" s="1"/>
  <c r="C147" i="1"/>
  <c r="D147" i="1"/>
  <c r="E147" i="1" s="1"/>
  <c r="F147" i="1" s="1"/>
  <c r="C148" i="1"/>
  <c r="D148" i="1"/>
  <c r="C149" i="1"/>
  <c r="D149" i="1"/>
  <c r="B146" i="1"/>
  <c r="B147" i="1"/>
  <c r="B148" i="1"/>
  <c r="B149" i="1"/>
  <c r="B145" i="1"/>
  <c r="C133" i="1"/>
  <c r="D133" i="1"/>
  <c r="C134" i="1"/>
  <c r="D134" i="1"/>
  <c r="C135" i="1"/>
  <c r="D135" i="1"/>
  <c r="C136" i="1"/>
  <c r="D136" i="1"/>
  <c r="E136" i="1" s="1"/>
  <c r="F136" i="1" s="1"/>
  <c r="C137" i="1"/>
  <c r="D137" i="1"/>
  <c r="B134" i="1"/>
  <c r="B135" i="1"/>
  <c r="B136" i="1"/>
  <c r="B137" i="1"/>
  <c r="B133" i="1"/>
  <c r="C121" i="1"/>
  <c r="D121" i="1"/>
  <c r="C122" i="1"/>
  <c r="D122" i="1"/>
  <c r="C123" i="1"/>
  <c r="D123" i="1"/>
  <c r="C124" i="1"/>
  <c r="D124" i="1"/>
  <c r="C125" i="1"/>
  <c r="D125" i="1"/>
  <c r="B122" i="1"/>
  <c r="B123" i="1"/>
  <c r="B124" i="1"/>
  <c r="B125" i="1"/>
  <c r="B121" i="1"/>
  <c r="C109" i="1"/>
  <c r="D109" i="1"/>
  <c r="C110" i="1"/>
  <c r="D110" i="1"/>
  <c r="C111" i="1"/>
  <c r="D111" i="1"/>
  <c r="C112" i="1"/>
  <c r="D112" i="1"/>
  <c r="C113" i="1"/>
  <c r="D113" i="1"/>
  <c r="B110" i="1"/>
  <c r="B111" i="1"/>
  <c r="B112" i="1"/>
  <c r="B113" i="1"/>
  <c r="B109" i="1"/>
  <c r="E97" i="1"/>
  <c r="C97" i="1"/>
  <c r="D97" i="1"/>
  <c r="C98" i="1"/>
  <c r="D98" i="1"/>
  <c r="C99" i="1"/>
  <c r="D99" i="1"/>
  <c r="C100" i="1"/>
  <c r="D100" i="1"/>
  <c r="C101" i="1"/>
  <c r="D101" i="1"/>
  <c r="B98" i="1"/>
  <c r="B99" i="1"/>
  <c r="B100" i="1"/>
  <c r="B101" i="1"/>
  <c r="B97" i="1"/>
  <c r="E150" i="1"/>
  <c r="F150" i="1" s="1"/>
  <c r="E138" i="1"/>
  <c r="F138" i="1" s="1"/>
  <c r="E126" i="1"/>
  <c r="F126" i="1" s="1"/>
  <c r="E114" i="1"/>
  <c r="F114" i="1" s="1"/>
  <c r="E102" i="1"/>
  <c r="F102" i="1" s="1"/>
  <c r="E144" i="1"/>
  <c r="E132" i="1"/>
  <c r="E120" i="1"/>
  <c r="E108" i="1"/>
  <c r="E96" i="1"/>
  <c r="A151" i="1"/>
  <c r="E148" i="1"/>
  <c r="F148" i="1" s="1"/>
  <c r="E151" i="1"/>
  <c r="A139" i="1"/>
  <c r="A127" i="1"/>
  <c r="E124" i="1"/>
  <c r="F124" i="1" s="1"/>
  <c r="A115" i="1"/>
  <c r="A103" i="1"/>
  <c r="D4" i="4"/>
  <c r="C4" i="4"/>
  <c r="B13" i="4"/>
  <c r="D13" i="4" s="1"/>
  <c r="B12" i="4"/>
  <c r="C12" i="4" s="1"/>
  <c r="B11" i="4"/>
  <c r="C11" i="4" s="1"/>
  <c r="B10" i="4"/>
  <c r="C10" i="4" s="1"/>
  <c r="B9" i="4"/>
  <c r="C9" i="4" s="1"/>
  <c r="D11" i="4"/>
  <c r="C13" i="4"/>
  <c r="E106" i="3"/>
  <c r="E104" i="3"/>
  <c r="A104" i="3"/>
  <c r="E95" i="3"/>
  <c r="A95" i="3"/>
  <c r="E86" i="3"/>
  <c r="A86" i="3"/>
  <c r="E77" i="3"/>
  <c r="A77" i="3"/>
  <c r="E68" i="3"/>
  <c r="A68" i="3"/>
  <c r="E16" i="2"/>
  <c r="E36" i="2"/>
  <c r="E34" i="2"/>
  <c r="E35" i="2"/>
  <c r="E33" i="2"/>
  <c r="E27" i="2"/>
  <c r="E28" i="2"/>
  <c r="E29" i="2"/>
  <c r="E30" i="2"/>
  <c r="E31" i="2"/>
  <c r="E32" i="2"/>
  <c r="E26" i="2"/>
  <c r="E7" i="2"/>
  <c r="E8" i="2"/>
  <c r="E9" i="2"/>
  <c r="E10" i="2"/>
  <c r="E11" i="2"/>
  <c r="E12" i="2"/>
  <c r="E13" i="2"/>
  <c r="E14" i="2"/>
  <c r="E15" i="2"/>
  <c r="E6" i="2"/>
  <c r="C23" i="1"/>
  <c r="D23" i="1"/>
  <c r="C24" i="1"/>
  <c r="D24" i="1"/>
  <c r="B24" i="1"/>
  <c r="B23" i="1"/>
  <c r="B3" i="4"/>
  <c r="D3" i="4" s="1"/>
  <c r="E28" i="1" s="1"/>
  <c r="F28" i="1" s="1"/>
  <c r="B2" i="4"/>
  <c r="C2" i="4" s="1"/>
  <c r="E10" i="1" s="1"/>
  <c r="F10" i="1" s="1"/>
  <c r="C11" i="1"/>
  <c r="D11" i="1"/>
  <c r="C12" i="1"/>
  <c r="D12" i="1"/>
  <c r="B12" i="1"/>
  <c r="B11" i="1"/>
  <c r="A29" i="1"/>
  <c r="A17" i="1"/>
  <c r="E25" i="2"/>
  <c r="E24" i="2"/>
  <c r="E23" i="2"/>
  <c r="E5" i="2"/>
  <c r="E4" i="2"/>
  <c r="E3" i="2"/>
  <c r="D4" i="2"/>
  <c r="D3" i="2"/>
  <c r="B4" i="4"/>
  <c r="B9" i="3"/>
  <c r="E10" i="3"/>
  <c r="E9" i="3"/>
  <c r="C85" i="1"/>
  <c r="D85" i="1"/>
  <c r="C86" i="1"/>
  <c r="D86" i="1"/>
  <c r="C87" i="1"/>
  <c r="D87" i="1"/>
  <c r="C88" i="1"/>
  <c r="D88" i="1"/>
  <c r="C89" i="1"/>
  <c r="D89" i="1"/>
  <c r="B86" i="1"/>
  <c r="B87" i="1"/>
  <c r="B88" i="1"/>
  <c r="B89" i="1"/>
  <c r="B85" i="1"/>
  <c r="C73" i="1"/>
  <c r="D73" i="1"/>
  <c r="C74" i="1"/>
  <c r="D74" i="1"/>
  <c r="C75" i="1"/>
  <c r="D75" i="1"/>
  <c r="C76" i="1"/>
  <c r="D76" i="1"/>
  <c r="C77" i="1"/>
  <c r="D77" i="1"/>
  <c r="B74" i="1"/>
  <c r="B75" i="1"/>
  <c r="B76" i="1"/>
  <c r="B77" i="1"/>
  <c r="B73" i="1"/>
  <c r="C61" i="1"/>
  <c r="D61" i="1"/>
  <c r="C62" i="1"/>
  <c r="D62" i="1"/>
  <c r="C63" i="1"/>
  <c r="D63" i="1"/>
  <c r="C64" i="1"/>
  <c r="D64" i="1"/>
  <c r="C65" i="1"/>
  <c r="D65" i="1"/>
  <c r="B62" i="1"/>
  <c r="B63" i="1"/>
  <c r="B64" i="1"/>
  <c r="B65" i="1"/>
  <c r="B61" i="1"/>
  <c r="C49" i="1"/>
  <c r="D49" i="1"/>
  <c r="C50" i="1"/>
  <c r="D50" i="1"/>
  <c r="C51" i="1"/>
  <c r="D51" i="1"/>
  <c r="C52" i="1"/>
  <c r="D52" i="1"/>
  <c r="C53" i="1"/>
  <c r="D53" i="1"/>
  <c r="B50" i="1"/>
  <c r="B51" i="1"/>
  <c r="B52" i="1"/>
  <c r="B53" i="1"/>
  <c r="B49" i="1"/>
  <c r="A91" i="1"/>
  <c r="A79" i="1"/>
  <c r="A67" i="1"/>
  <c r="A55" i="1"/>
  <c r="C37" i="1"/>
  <c r="D37" i="1"/>
  <c r="C38" i="1"/>
  <c r="D38" i="1"/>
  <c r="C39" i="1"/>
  <c r="D39" i="1"/>
  <c r="C40" i="1"/>
  <c r="D40" i="1"/>
  <c r="C41" i="1"/>
  <c r="D41" i="1"/>
  <c r="B38" i="1"/>
  <c r="B39" i="1"/>
  <c r="B40" i="1"/>
  <c r="B41" i="1"/>
  <c r="B37" i="1"/>
  <c r="E4" i="3"/>
  <c r="E3" i="3"/>
  <c r="D36" i="2"/>
  <c r="E58" i="3"/>
  <c r="A58" i="3"/>
  <c r="E49" i="3"/>
  <c r="A49" i="3"/>
  <c r="E40" i="3"/>
  <c r="A40" i="3"/>
  <c r="E31" i="3"/>
  <c r="A31" i="3"/>
  <c r="E22" i="3"/>
  <c r="A22" i="3"/>
  <c r="A36" i="2"/>
  <c r="A16" i="2"/>
  <c r="E149" i="1" l="1"/>
  <c r="F149" i="1" s="1"/>
  <c r="E145" i="1"/>
  <c r="F145" i="1" s="1"/>
  <c r="E137" i="1"/>
  <c r="F137" i="1" s="1"/>
  <c r="E125" i="1"/>
  <c r="F125" i="1" s="1"/>
  <c r="E113" i="1"/>
  <c r="F113" i="1" s="1"/>
  <c r="E109" i="1"/>
  <c r="F109" i="1" s="1"/>
  <c r="F144" i="1"/>
  <c r="F151" i="1" s="1"/>
  <c r="E112" i="1"/>
  <c r="F112" i="1" s="1"/>
  <c r="E123" i="1"/>
  <c r="F123" i="1" s="1"/>
  <c r="E134" i="1"/>
  <c r="F134" i="1" s="1"/>
  <c r="E133" i="1"/>
  <c r="F133" i="1" s="1"/>
  <c r="E135" i="1"/>
  <c r="F135" i="1" s="1"/>
  <c r="F132" i="1"/>
  <c r="F139" i="1" s="1"/>
  <c r="E122" i="1"/>
  <c r="F122" i="1" s="1"/>
  <c r="E121" i="1"/>
  <c r="F121" i="1" s="1"/>
  <c r="E101" i="1"/>
  <c r="F101" i="1" s="1"/>
  <c r="E111" i="1"/>
  <c r="F111" i="1" s="1"/>
  <c r="F120" i="1"/>
  <c r="E100" i="1"/>
  <c r="F100" i="1" s="1"/>
  <c r="E110" i="1"/>
  <c r="F110" i="1" s="1"/>
  <c r="F108" i="1"/>
  <c r="E98" i="1"/>
  <c r="F98" i="1" s="1"/>
  <c r="F97" i="1"/>
  <c r="E99" i="1"/>
  <c r="F99" i="1" s="1"/>
  <c r="F96" i="1"/>
  <c r="E24" i="1"/>
  <c r="F24" i="1" s="1"/>
  <c r="D12" i="4"/>
  <c r="D9" i="4"/>
  <c r="D10" i="4"/>
  <c r="E11" i="1"/>
  <c r="F11" i="1" s="1"/>
  <c r="E23" i="1"/>
  <c r="F23" i="1" s="1"/>
  <c r="E38" i="1"/>
  <c r="F38" i="1" s="1"/>
  <c r="E52" i="1"/>
  <c r="F52" i="1" s="1"/>
  <c r="E63" i="1"/>
  <c r="F63" i="1" s="1"/>
  <c r="E39" i="1"/>
  <c r="F39" i="1" s="1"/>
  <c r="E37" i="1"/>
  <c r="F37" i="1" s="1"/>
  <c r="D2" i="4"/>
  <c r="E16" i="1" s="1"/>
  <c r="F16" i="1" s="1"/>
  <c r="C3" i="4"/>
  <c r="E22" i="1" s="1"/>
  <c r="F22" i="1" s="1"/>
  <c r="E12" i="1"/>
  <c r="F12" i="1" s="1"/>
  <c r="E5" i="3"/>
  <c r="E74" i="1"/>
  <c r="F74" i="1" s="1"/>
  <c r="E51" i="1"/>
  <c r="F51" i="1" s="1"/>
  <c r="E75" i="1"/>
  <c r="F75" i="1" s="1"/>
  <c r="E86" i="1"/>
  <c r="F86" i="1" s="1"/>
  <c r="E11" i="3"/>
  <c r="E50" i="1"/>
  <c r="F50" i="1" s="1"/>
  <c r="E65" i="1"/>
  <c r="F65" i="1" s="1"/>
  <c r="E61" i="1"/>
  <c r="F61" i="1" s="1"/>
  <c r="E76" i="1"/>
  <c r="F76" i="1" s="1"/>
  <c r="E64" i="1"/>
  <c r="F64" i="1" s="1"/>
  <c r="E53" i="1"/>
  <c r="F53" i="1" s="1"/>
  <c r="E49" i="1"/>
  <c r="F49" i="1" s="1"/>
  <c r="E41" i="1"/>
  <c r="F41" i="1" s="1"/>
  <c r="E62" i="1"/>
  <c r="F62" i="1" s="1"/>
  <c r="E89" i="1"/>
  <c r="F89" i="1" s="1"/>
  <c r="E87" i="1"/>
  <c r="F87" i="1" s="1"/>
  <c r="E85" i="1"/>
  <c r="F85" i="1" s="1"/>
  <c r="E40" i="1"/>
  <c r="F40" i="1" s="1"/>
  <c r="E77" i="1"/>
  <c r="F77" i="1" s="1"/>
  <c r="E73" i="1"/>
  <c r="F73" i="1" s="1"/>
  <c r="E88" i="1"/>
  <c r="F88" i="1" s="1"/>
  <c r="B7" i="4"/>
  <c r="A43" i="1"/>
  <c r="E139" i="1" l="1"/>
  <c r="F127" i="1"/>
  <c r="F115" i="1"/>
  <c r="E127" i="1"/>
  <c r="E115" i="1"/>
  <c r="F103" i="1"/>
  <c r="E103" i="1"/>
  <c r="F29" i="1"/>
  <c r="F17" i="1"/>
  <c r="E29" i="1"/>
  <c r="E17" i="1"/>
  <c r="E13" i="3"/>
  <c r="B6" i="4"/>
  <c r="C6" i="4" s="1"/>
  <c r="E60" i="1" s="1"/>
  <c r="C7" i="4"/>
  <c r="E72" i="1" s="1"/>
  <c r="D7" i="4"/>
  <c r="E78" i="1" s="1"/>
  <c r="F78" i="1" s="1"/>
  <c r="E42" i="1"/>
  <c r="F42" i="1" s="1"/>
  <c r="B5" i="4"/>
  <c r="B8" i="4"/>
  <c r="E153" i="1" l="1"/>
  <c r="F153" i="1"/>
  <c r="F31" i="1"/>
  <c r="E31" i="1"/>
  <c r="D6" i="4"/>
  <c r="E66" i="1" s="1"/>
  <c r="F66" i="1" s="1"/>
  <c r="C5" i="4"/>
  <c r="D5" i="4"/>
  <c r="E54" i="1" s="1"/>
  <c r="F54" i="1" s="1"/>
  <c r="E67" i="1"/>
  <c r="F60" i="1"/>
  <c r="F67" i="1" s="1"/>
  <c r="E48" i="1"/>
  <c r="E36" i="1"/>
  <c r="D8" i="4"/>
  <c r="E90" i="1" s="1"/>
  <c r="F90" i="1" s="1"/>
  <c r="C8" i="4"/>
  <c r="E84" i="1" s="1"/>
  <c r="F72" i="1"/>
  <c r="F79" i="1" s="1"/>
  <c r="E79" i="1"/>
  <c r="F84" i="1" l="1"/>
  <c r="F91" i="1" s="1"/>
  <c r="E91" i="1"/>
  <c r="F36" i="1"/>
  <c r="F43" i="1" s="1"/>
  <c r="E43" i="1"/>
  <c r="F48" i="1"/>
  <c r="F55" i="1" s="1"/>
  <c r="E55" i="1"/>
</calcChain>
</file>

<file path=xl/sharedStrings.xml><?xml version="1.0" encoding="utf-8"?>
<sst xmlns="http://schemas.openxmlformats.org/spreadsheetml/2006/main" count="367" uniqueCount="74">
  <si>
    <t>Applicant Name:</t>
  </si>
  <si>
    <t>Project Title</t>
  </si>
  <si>
    <t>Period of Performance:</t>
  </si>
  <si>
    <t xml:space="preserve">Date </t>
  </si>
  <si>
    <t>Category</t>
  </si>
  <si>
    <t>Qty</t>
  </si>
  <si>
    <t>Unit</t>
  </si>
  <si>
    <t xml:space="preserve"> Unit Price</t>
  </si>
  <si>
    <t>Total LC</t>
  </si>
  <si>
    <t>Total US</t>
  </si>
  <si>
    <t>Budget Notes</t>
  </si>
  <si>
    <t xml:space="preserve">Materials and supplies for activity </t>
  </si>
  <si>
    <t xml:space="preserve">Travel and trasnpostation for activity </t>
  </si>
  <si>
    <t xml:space="preserve">Other direct cost for activity </t>
  </si>
  <si>
    <t xml:space="preserve">Personnel per worksheet </t>
  </si>
  <si>
    <t>Activity 1.</t>
  </si>
  <si>
    <t>Activity 2.</t>
  </si>
  <si>
    <t>Activity 3.</t>
  </si>
  <si>
    <t>Activity 4.</t>
  </si>
  <si>
    <t>Activity 5.</t>
  </si>
  <si>
    <t>Activity 6.</t>
  </si>
  <si>
    <t>Activity 7.</t>
  </si>
  <si>
    <t xml:space="preserve">Activity Outcome: </t>
  </si>
  <si>
    <t> Budget lines  </t>
  </si>
  <si>
    <t> Unit Type (ex. Per day) </t>
  </si>
  <si>
    <t> No. of Units  </t>
  </si>
  <si>
    <t> Total Budget </t>
  </si>
  <si>
    <t> Unit Cost LC</t>
  </si>
  <si>
    <t xml:space="preserve">Personnel Costs </t>
  </si>
  <si>
    <t xml:space="preserve">Office direct cots </t>
  </si>
  <si>
    <t xml:space="preserve">Personnel to be budgetted </t>
  </si>
  <si>
    <t xml:space="preserve">ODC to be budgetted </t>
  </si>
  <si>
    <t xml:space="preserve">Activity number </t>
  </si>
  <si>
    <t xml:space="preserve">Activity costs as a percentaget </t>
  </si>
  <si>
    <t> Printing Cost </t>
  </si>
  <si>
    <t> Stationary Cost </t>
  </si>
  <si>
    <t> Sub-Total Activity No. 1 </t>
  </si>
  <si>
    <t>page</t>
  </si>
  <si>
    <t>Acitivty x</t>
  </si>
  <si>
    <t>month</t>
  </si>
  <si>
    <t>x</t>
  </si>
  <si>
    <t xml:space="preserve">Other direct cost from worksheet </t>
  </si>
  <si>
    <t xml:space="preserve">Exchange Rate </t>
  </si>
  <si>
    <t>Acitivty y</t>
  </si>
  <si>
    <t xml:space="preserve"> Refreshment Cost 5 Sessions 30 participants </t>
  </si>
  <si>
    <t xml:space="preserve">Printing </t>
  </si>
  <si>
    <t>participants</t>
  </si>
  <si>
    <t>y</t>
  </si>
  <si>
    <t xml:space="preserve">Total activity cost Sample budget </t>
  </si>
  <si>
    <t xml:space="preserve">Project manager </t>
  </si>
  <si>
    <t xml:space="preserve">Accounting </t>
  </si>
  <si>
    <t>Month</t>
  </si>
  <si>
    <t xml:space="preserve">Subtotal  sample </t>
  </si>
  <si>
    <t>Communication cost</t>
  </si>
  <si>
    <t>Utilities</t>
  </si>
  <si>
    <t>Activity x.</t>
  </si>
  <si>
    <t>Activity y.</t>
  </si>
  <si>
    <t xml:space="preserve">Total budget </t>
  </si>
  <si>
    <t>Total activity costs</t>
  </si>
  <si>
    <t>Activity 8.</t>
  </si>
  <si>
    <t>Activity 9.</t>
  </si>
  <si>
    <t>Activity 10.</t>
  </si>
  <si>
    <t>This budget template is meant to help you organize your budget for FAAs in which payments are made once results are achieved.</t>
  </si>
  <si>
    <r>
      <t>1.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ODC and Personnel tab</t>
    </r>
  </si>
  <si>
    <r>
      <t>a.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Personnel. List all personnel that will work on this project, along with their salaries per month and the duration in moth of the project</t>
    </r>
  </si>
  <si>
    <r>
      <t>b.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ODC. List costs associated with this project that cannot directly be linked in with an activity</t>
    </r>
  </si>
  <si>
    <r>
      <t>2.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Activity costs tab</t>
    </r>
  </si>
  <si>
    <r>
      <t>a.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List all cost associated with the project activities</t>
    </r>
  </si>
  <si>
    <r>
      <t>3.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Worksheet tab</t>
    </r>
  </si>
  <si>
    <r>
      <t>a.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This tab proportionally assign personnel and ODC cost to each activity</t>
    </r>
  </si>
  <si>
    <r>
      <t>4.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Total budget</t>
    </r>
  </si>
  <si>
    <r>
      <t>a.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Add exchange rate in cell b5</t>
    </r>
  </si>
  <si>
    <r>
      <t>b.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Add the outcome for each individual activity</t>
    </r>
  </si>
  <si>
    <r>
      <t>c.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Review that all cost are correct and add notes as needed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</si>
</sst>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164" formatCode="&quot;$&quot;#,##0;&quot;$&quot;\(#,##0\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name val="Arial"/>
      <family val="2"/>
    </font>
    <font>
      <sz val="7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4">
    <xf numFmtId="0" fontId="0" fillId="0" borderId="0" xfId="0"/>
    <xf numFmtId="0" fontId="3" fillId="2" borderId="1" xfId="0" applyNumberFormat="1" applyFont="1" applyFill="1" applyBorder="1" applyAlignment="1">
      <alignment wrapText="1"/>
    </xf>
    <xf numFmtId="164" fontId="4" fillId="3" borderId="1" xfId="0" applyNumberFormat="1" applyFont="1" applyFill="1" applyBorder="1" applyAlignment="1">
      <alignment horizontal="left"/>
    </xf>
    <xf numFmtId="164" fontId="4" fillId="3" borderId="2" xfId="0" applyNumberFormat="1" applyFont="1" applyFill="1" applyBorder="1" applyAlignment="1">
      <alignment horizontal="left"/>
    </xf>
    <xf numFmtId="164" fontId="4" fillId="3" borderId="3" xfId="0" applyNumberFormat="1" applyFont="1" applyFill="1" applyBorder="1" applyAlignment="1">
      <alignment horizontal="left"/>
    </xf>
    <xf numFmtId="164" fontId="4" fillId="3" borderId="4" xfId="0" applyNumberFormat="1" applyFont="1" applyFill="1" applyBorder="1" applyAlignment="1">
      <alignment horizontal="left"/>
    </xf>
    <xf numFmtId="164" fontId="5" fillId="3" borderId="1" xfId="0" applyNumberFormat="1" applyFont="1" applyFill="1" applyBorder="1" applyAlignment="1">
      <alignment horizontal="left" vertical="top"/>
    </xf>
    <xf numFmtId="41" fontId="3" fillId="2" borderId="1" xfId="0" applyNumberFormat="1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/>
    </xf>
    <xf numFmtId="41" fontId="3" fillId="2" borderId="1" xfId="0" applyNumberFormat="1" applyFont="1" applyFill="1" applyBorder="1" applyAlignment="1">
      <alignment horizontal="center" vertical="center" wrapText="1"/>
    </xf>
    <xf numFmtId="42" fontId="3" fillId="2" borderId="1" xfId="0" applyNumberFormat="1" applyFont="1" applyFill="1" applyBorder="1" applyAlignment="1">
      <alignment horizontal="center" vertical="center"/>
    </xf>
    <xf numFmtId="0" fontId="3" fillId="2" borderId="5" xfId="0" applyNumberFormat="1" applyFont="1" applyFill="1" applyBorder="1" applyAlignment="1">
      <alignment wrapText="1"/>
    </xf>
    <xf numFmtId="0" fontId="2" fillId="0" borderId="0" xfId="0" applyFont="1" applyFill="1"/>
    <xf numFmtId="0" fontId="3" fillId="2" borderId="3" xfId="0" applyNumberFormat="1" applyFont="1" applyFill="1" applyBorder="1" applyAlignment="1">
      <alignment wrapText="1"/>
    </xf>
    <xf numFmtId="0" fontId="3" fillId="0" borderId="5" xfId="0" applyNumberFormat="1" applyFont="1" applyFill="1" applyBorder="1" applyAlignment="1">
      <alignment wrapText="1"/>
    </xf>
    <xf numFmtId="164" fontId="3" fillId="0" borderId="6" xfId="0" applyNumberFormat="1" applyFont="1" applyFill="1" applyBorder="1" applyAlignment="1">
      <alignment horizontal="left" vertical="top"/>
    </xf>
    <xf numFmtId="164" fontId="3" fillId="0" borderId="8" xfId="0" applyNumberFormat="1" applyFont="1" applyFill="1" applyBorder="1" applyAlignment="1">
      <alignment horizontal="left" vertical="top"/>
    </xf>
    <xf numFmtId="0" fontId="3" fillId="2" borderId="9" xfId="0" applyNumberFormat="1" applyFont="1" applyFill="1" applyBorder="1" applyAlignment="1">
      <alignment horizontal="left" wrapText="1"/>
    </xf>
    <xf numFmtId="0" fontId="3" fillId="2" borderId="10" xfId="0" applyNumberFormat="1" applyFont="1" applyFill="1" applyBorder="1" applyAlignment="1">
      <alignment horizontal="left" wrapText="1"/>
    </xf>
    <xf numFmtId="0" fontId="3" fillId="2" borderId="11" xfId="0" applyNumberFormat="1" applyFont="1" applyFill="1" applyBorder="1" applyAlignment="1">
      <alignment horizontal="left" wrapText="1"/>
    </xf>
    <xf numFmtId="0" fontId="3" fillId="2" borderId="12" xfId="0" applyNumberFormat="1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0" fillId="0" borderId="14" xfId="0" applyBorder="1"/>
    <xf numFmtId="0" fontId="0" fillId="0" borderId="0" xfId="0" applyBorder="1"/>
    <xf numFmtId="0" fontId="0" fillId="0" borderId="15" xfId="0" applyBorder="1"/>
    <xf numFmtId="0" fontId="3" fillId="2" borderId="16" xfId="0" applyNumberFormat="1" applyFont="1" applyFill="1" applyBorder="1" applyAlignment="1">
      <alignment wrapText="1"/>
    </xf>
    <xf numFmtId="0" fontId="3" fillId="2" borderId="17" xfId="0" applyNumberFormat="1" applyFont="1" applyFill="1" applyBorder="1" applyAlignment="1">
      <alignment wrapText="1"/>
    </xf>
    <xf numFmtId="0" fontId="3" fillId="2" borderId="18" xfId="0" applyNumberFormat="1" applyFont="1" applyFill="1" applyBorder="1" applyAlignment="1">
      <alignment wrapText="1"/>
    </xf>
    <xf numFmtId="0" fontId="3" fillId="2" borderId="19" xfId="0" applyNumberFormat="1" applyFont="1" applyFill="1" applyBorder="1" applyAlignment="1">
      <alignment horizontal="left" wrapText="1"/>
    </xf>
    <xf numFmtId="0" fontId="3" fillId="2" borderId="7" xfId="0" applyNumberFormat="1" applyFont="1" applyFill="1" applyBorder="1" applyAlignment="1">
      <alignment horizontal="left" wrapText="1"/>
    </xf>
    <xf numFmtId="0" fontId="3" fillId="2" borderId="20" xfId="0" applyNumberFormat="1" applyFont="1" applyFill="1" applyBorder="1" applyAlignment="1">
      <alignment horizontal="left" wrapText="1"/>
    </xf>
    <xf numFmtId="0" fontId="0" fillId="0" borderId="0" xfId="0" applyAlignment="1">
      <alignment vertical="center" wrapText="1"/>
    </xf>
    <xf numFmtId="0" fontId="0" fillId="0" borderId="0" xfId="0" applyFill="1" applyBorder="1" applyAlignment="1">
      <alignment vertical="center" wrapText="1"/>
    </xf>
    <xf numFmtId="0" fontId="3" fillId="2" borderId="21" xfId="0" applyNumberFormat="1" applyFont="1" applyFill="1" applyBorder="1" applyAlignment="1">
      <alignment horizontal="left" wrapText="1"/>
    </xf>
    <xf numFmtId="0" fontId="3" fillId="2" borderId="22" xfId="0" applyNumberFormat="1" applyFont="1" applyFill="1" applyBorder="1" applyAlignment="1">
      <alignment horizontal="left" wrapText="1"/>
    </xf>
    <xf numFmtId="0" fontId="3" fillId="2" borderId="23" xfId="0" applyNumberFormat="1" applyFont="1" applyFill="1" applyBorder="1" applyAlignment="1">
      <alignment horizontal="left" wrapText="1"/>
    </xf>
    <xf numFmtId="0" fontId="0" fillId="0" borderId="14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15" xfId="0" applyBorder="1" applyAlignment="1">
      <alignment vertical="center" wrapText="1"/>
    </xf>
    <xf numFmtId="0" fontId="3" fillId="2" borderId="24" xfId="0" applyNumberFormat="1" applyFont="1" applyFill="1" applyBorder="1" applyAlignment="1">
      <alignment horizontal="left" wrapText="1"/>
    </xf>
    <xf numFmtId="0" fontId="3" fillId="2" borderId="25" xfId="0" applyNumberFormat="1" applyFont="1" applyFill="1" applyBorder="1" applyAlignment="1">
      <alignment wrapText="1"/>
    </xf>
    <xf numFmtId="0" fontId="3" fillId="2" borderId="4" xfId="0" applyNumberFormat="1" applyFont="1" applyFill="1" applyBorder="1" applyAlignment="1">
      <alignment horizontal="center" vertical="center" wrapText="1"/>
    </xf>
    <xf numFmtId="0" fontId="3" fillId="2" borderId="9" xfId="0" applyNumberFormat="1" applyFont="1" applyFill="1" applyBorder="1" applyAlignment="1">
      <alignment wrapText="1"/>
    </xf>
    <xf numFmtId="0" fontId="3" fillId="2" borderId="10" xfId="0" applyNumberFormat="1" applyFont="1" applyFill="1" applyBorder="1" applyAlignment="1">
      <alignment wrapText="1"/>
    </xf>
    <xf numFmtId="0" fontId="3" fillId="2" borderId="26" xfId="0" applyNumberFormat="1" applyFont="1" applyFill="1" applyBorder="1" applyAlignment="1">
      <alignment wrapText="1"/>
    </xf>
    <xf numFmtId="0" fontId="3" fillId="2" borderId="27" xfId="0" applyNumberFormat="1" applyFont="1" applyFill="1" applyBorder="1" applyAlignment="1">
      <alignment wrapText="1"/>
    </xf>
    <xf numFmtId="44" fontId="0" fillId="0" borderId="0" xfId="1" applyFont="1"/>
    <xf numFmtId="44" fontId="0" fillId="0" borderId="0" xfId="0" applyNumberFormat="1" applyBorder="1"/>
    <xf numFmtId="44" fontId="3" fillId="2" borderId="17" xfId="0" applyNumberFormat="1" applyFont="1" applyFill="1" applyBorder="1" applyAlignment="1">
      <alignment wrapText="1"/>
    </xf>
    <xf numFmtId="164" fontId="5" fillId="3" borderId="6" xfId="0" applyNumberFormat="1" applyFont="1" applyFill="1" applyBorder="1" applyAlignment="1">
      <alignment horizontal="left" vertical="top"/>
    </xf>
    <xf numFmtId="164" fontId="5" fillId="3" borderId="8" xfId="0" applyNumberFormat="1" applyFont="1" applyFill="1" applyBorder="1" applyAlignment="1">
      <alignment horizontal="left" vertical="top"/>
    </xf>
    <xf numFmtId="164" fontId="0" fillId="0" borderId="0" xfId="0" applyNumberFormat="1" applyBorder="1"/>
    <xf numFmtId="0" fontId="0" fillId="4" borderId="0" xfId="0" applyFill="1"/>
    <xf numFmtId="44" fontId="0" fillId="4" borderId="0" xfId="1" applyFont="1" applyFill="1"/>
    <xf numFmtId="0" fontId="0" fillId="4" borderId="0" xfId="0" applyFill="1" applyAlignment="1">
      <alignment vertical="center" wrapText="1"/>
    </xf>
    <xf numFmtId="9" fontId="0" fillId="4" borderId="0" xfId="2" applyFont="1" applyFill="1"/>
    <xf numFmtId="9" fontId="0" fillId="0" borderId="0" xfId="2" applyFont="1"/>
    <xf numFmtId="0" fontId="6" fillId="4" borderId="14" xfId="0" applyNumberFormat="1" applyFont="1" applyFill="1" applyBorder="1" applyAlignment="1">
      <alignment horizontal="left" wrapText="1"/>
    </xf>
    <xf numFmtId="0" fontId="6" fillId="4" borderId="0" xfId="0" applyNumberFormat="1" applyFont="1" applyFill="1" applyBorder="1" applyAlignment="1">
      <alignment horizontal="left" wrapText="1"/>
    </xf>
    <xf numFmtId="0" fontId="6" fillId="4" borderId="28" xfId="0" applyNumberFormat="1" applyFont="1" applyFill="1" applyBorder="1" applyAlignment="1">
      <alignment horizontal="left" wrapText="1"/>
    </xf>
    <xf numFmtId="0" fontId="6" fillId="4" borderId="6" xfId="0" applyNumberFormat="1" applyFont="1" applyFill="1" applyBorder="1" applyAlignment="1">
      <alignment horizontal="left" wrapText="1"/>
    </xf>
    <xf numFmtId="0" fontId="6" fillId="4" borderId="0" xfId="0" applyNumberFormat="1" applyFont="1" applyFill="1" applyBorder="1" applyAlignment="1">
      <alignment wrapText="1"/>
    </xf>
    <xf numFmtId="0" fontId="6" fillId="4" borderId="15" xfId="0" applyNumberFormat="1" applyFont="1" applyFill="1" applyBorder="1" applyAlignment="1">
      <alignment wrapText="1"/>
    </xf>
    <xf numFmtId="44" fontId="6" fillId="4" borderId="0" xfId="1" applyFont="1" applyFill="1" applyBorder="1" applyAlignment="1">
      <alignment wrapText="1"/>
    </xf>
    <xf numFmtId="44" fontId="6" fillId="4" borderId="15" xfId="1" applyFont="1" applyFill="1" applyBorder="1" applyAlignment="1">
      <alignment wrapText="1"/>
    </xf>
    <xf numFmtId="44" fontId="3" fillId="2" borderId="18" xfId="0" applyNumberFormat="1" applyFont="1" applyFill="1" applyBorder="1" applyAlignment="1">
      <alignment wrapText="1"/>
    </xf>
    <xf numFmtId="44" fontId="3" fillId="2" borderId="17" xfId="1" applyFont="1" applyFill="1" applyBorder="1" applyAlignment="1">
      <alignment wrapText="1"/>
    </xf>
    <xf numFmtId="44" fontId="3" fillId="2" borderId="27" xfId="1" applyFont="1" applyFill="1" applyBorder="1" applyAlignment="1">
      <alignment wrapText="1"/>
    </xf>
    <xf numFmtId="0" fontId="0" fillId="4" borderId="14" xfId="0" applyFill="1" applyBorder="1"/>
    <xf numFmtId="0" fontId="0" fillId="4" borderId="0" xfId="0" applyFill="1" applyBorder="1"/>
    <xf numFmtId="44" fontId="0" fillId="4" borderId="0" xfId="0" applyNumberFormat="1" applyFill="1" applyBorder="1"/>
    <xf numFmtId="44" fontId="0" fillId="4" borderId="0" xfId="1" applyFont="1" applyFill="1" applyBorder="1"/>
    <xf numFmtId="0" fontId="0" fillId="4" borderId="15" xfId="0" applyFill="1" applyBorder="1"/>
    <xf numFmtId="164" fontId="0" fillId="4" borderId="0" xfId="0" applyNumberFormat="1" applyFill="1" applyBorder="1"/>
    <xf numFmtId="44" fontId="0" fillId="0" borderId="0" xfId="0" applyNumberFormat="1"/>
    <xf numFmtId="0" fontId="3" fillId="0" borderId="29" xfId="0" applyNumberFormat="1" applyFont="1" applyFill="1" applyBorder="1" applyAlignment="1">
      <alignment wrapText="1"/>
    </xf>
    <xf numFmtId="0" fontId="3" fillId="0" borderId="30" xfId="0" applyNumberFormat="1" applyFont="1" applyFill="1" applyBorder="1" applyAlignment="1">
      <alignment wrapText="1"/>
    </xf>
    <xf numFmtId="44" fontId="3" fillId="0" borderId="30" xfId="1" applyFont="1" applyFill="1" applyBorder="1" applyAlignment="1">
      <alignment wrapText="1"/>
    </xf>
    <xf numFmtId="0" fontId="0" fillId="0" borderId="0" xfId="0" applyFill="1"/>
    <xf numFmtId="0" fontId="0" fillId="0" borderId="0" xfId="1" applyNumberFormat="1" applyFont="1"/>
    <xf numFmtId="9" fontId="0" fillId="0" borderId="0" xfId="0" applyNumberFormat="1" applyBorder="1"/>
    <xf numFmtId="0" fontId="0" fillId="0" borderId="0" xfId="0" applyAlignment="1">
      <alignment vertical="center"/>
    </xf>
    <xf numFmtId="0" fontId="0" fillId="0" borderId="0" xfId="0" applyAlignment="1">
      <alignment horizontal="left" vertical="center" indent="5"/>
    </xf>
    <xf numFmtId="0" fontId="0" fillId="0" borderId="0" xfId="0" applyAlignment="1">
      <alignment horizontal="left" vertical="center" indent="10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EEB0DD-8C80-4D3B-A748-08C5C70B1CBF}">
  <dimension ref="A1:A12"/>
  <sheetViews>
    <sheetView tabSelected="1" workbookViewId="0">
      <selection activeCell="D15" sqref="D15"/>
    </sheetView>
  </sheetViews>
  <sheetFormatPr defaultRowHeight="15" x14ac:dyDescent="0.25"/>
  <sheetData>
    <row r="1" spans="1:1" x14ac:dyDescent="0.25">
      <c r="A1" s="81" t="s">
        <v>62</v>
      </c>
    </row>
    <row r="2" spans="1:1" x14ac:dyDescent="0.25">
      <c r="A2" s="82" t="s">
        <v>63</v>
      </c>
    </row>
    <row r="3" spans="1:1" x14ac:dyDescent="0.25">
      <c r="A3" s="83" t="s">
        <v>64</v>
      </c>
    </row>
    <row r="4" spans="1:1" x14ac:dyDescent="0.25">
      <c r="A4" s="83" t="s">
        <v>65</v>
      </c>
    </row>
    <row r="5" spans="1:1" x14ac:dyDescent="0.25">
      <c r="A5" s="82" t="s">
        <v>66</v>
      </c>
    </row>
    <row r="6" spans="1:1" x14ac:dyDescent="0.25">
      <c r="A6" s="83" t="s">
        <v>67</v>
      </c>
    </row>
    <row r="7" spans="1:1" x14ac:dyDescent="0.25">
      <c r="A7" s="82" t="s">
        <v>68</v>
      </c>
    </row>
    <row r="8" spans="1:1" x14ac:dyDescent="0.25">
      <c r="A8" s="83" t="s">
        <v>69</v>
      </c>
    </row>
    <row r="9" spans="1:1" x14ac:dyDescent="0.25">
      <c r="A9" s="82" t="s">
        <v>70</v>
      </c>
    </row>
    <row r="10" spans="1:1" x14ac:dyDescent="0.25">
      <c r="A10" s="83" t="s">
        <v>71</v>
      </c>
    </row>
    <row r="11" spans="1:1" x14ac:dyDescent="0.25">
      <c r="A11" s="83" t="s">
        <v>72</v>
      </c>
    </row>
    <row r="12" spans="1:1" x14ac:dyDescent="0.25">
      <c r="A12" s="83" t="s">
        <v>73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E8EF6F-304E-488A-8581-AFC1E66DB6C6}">
  <dimension ref="A1:H36"/>
  <sheetViews>
    <sheetView topLeftCell="A18" workbookViewId="0">
      <selection activeCell="B38" sqref="B38"/>
    </sheetView>
  </sheetViews>
  <sheetFormatPr defaultRowHeight="15" x14ac:dyDescent="0.25"/>
  <cols>
    <col min="1" max="1" width="36" customWidth="1"/>
    <col min="4" max="4" width="11.7109375" bestFit="1" customWidth="1"/>
    <col min="5" max="5" width="11.5703125" bestFit="1" customWidth="1"/>
    <col min="7" max="7" width="11.5703125" bestFit="1" customWidth="1"/>
  </cols>
  <sheetData>
    <row r="1" spans="1:8" ht="51.75" x14ac:dyDescent="0.25">
      <c r="A1" s="33" t="s">
        <v>23</v>
      </c>
      <c r="B1" s="34" t="s">
        <v>24</v>
      </c>
      <c r="C1" s="34" t="s">
        <v>25</v>
      </c>
      <c r="D1" s="34" t="s">
        <v>27</v>
      </c>
      <c r="E1" s="35" t="s">
        <v>26</v>
      </c>
    </row>
    <row r="2" spans="1:8" x14ac:dyDescent="0.25">
      <c r="A2" s="39" t="s">
        <v>28</v>
      </c>
      <c r="B2" s="13"/>
      <c r="C2" s="13"/>
      <c r="D2" s="13"/>
      <c r="E2" s="40"/>
    </row>
    <row r="3" spans="1:8" x14ac:dyDescent="0.25">
      <c r="A3" s="59" t="s">
        <v>49</v>
      </c>
      <c r="B3" s="60" t="s">
        <v>51</v>
      </c>
      <c r="C3" s="58">
        <v>5</v>
      </c>
      <c r="D3" s="63">
        <f>30000/12</f>
        <v>2500</v>
      </c>
      <c r="E3" s="64">
        <f>D3*C3</f>
        <v>12500</v>
      </c>
    </row>
    <row r="4" spans="1:8" x14ac:dyDescent="0.25">
      <c r="A4" s="57" t="s">
        <v>50</v>
      </c>
      <c r="B4" s="58" t="s">
        <v>51</v>
      </c>
      <c r="C4" s="58">
        <v>5</v>
      </c>
      <c r="D4" s="63">
        <f>20000/12</f>
        <v>1666.6666666666667</v>
      </c>
      <c r="E4" s="64">
        <f>D4*C4</f>
        <v>8333.3333333333339</v>
      </c>
      <c r="G4" s="74"/>
      <c r="H4" s="23"/>
    </row>
    <row r="5" spans="1:8" ht="15.75" thickBot="1" x14ac:dyDescent="0.3">
      <c r="A5" s="25" t="s">
        <v>52</v>
      </c>
      <c r="B5" s="26"/>
      <c r="C5" s="26"/>
      <c r="D5" s="26"/>
      <c r="E5" s="65">
        <f>E3+E4</f>
        <v>20833.333333333336</v>
      </c>
    </row>
    <row r="6" spans="1:8" x14ac:dyDescent="0.25">
      <c r="A6" s="36">
        <v>1</v>
      </c>
      <c r="B6" s="37"/>
      <c r="C6" s="37"/>
      <c r="D6" s="37"/>
      <c r="E6" s="38">
        <f>D6*C6</f>
        <v>0</v>
      </c>
    </row>
    <row r="7" spans="1:8" x14ac:dyDescent="0.25">
      <c r="A7" s="36">
        <v>2</v>
      </c>
      <c r="B7" s="37"/>
      <c r="C7" s="37"/>
      <c r="D7" s="37"/>
      <c r="E7" s="38">
        <f t="shared" ref="E7:E15" si="0">D7*C7</f>
        <v>0</v>
      </c>
    </row>
    <row r="8" spans="1:8" x14ac:dyDescent="0.25">
      <c r="A8" s="36">
        <v>3</v>
      </c>
      <c r="B8" s="37"/>
      <c r="C8" s="37"/>
      <c r="D8" s="37"/>
      <c r="E8" s="38">
        <f t="shared" si="0"/>
        <v>0</v>
      </c>
    </row>
    <row r="9" spans="1:8" x14ac:dyDescent="0.25">
      <c r="A9" s="36">
        <v>4</v>
      </c>
      <c r="B9" s="37"/>
      <c r="C9" s="37"/>
      <c r="D9" s="37"/>
      <c r="E9" s="38">
        <f t="shared" si="0"/>
        <v>0</v>
      </c>
    </row>
    <row r="10" spans="1:8" x14ac:dyDescent="0.25">
      <c r="A10" s="36">
        <v>5</v>
      </c>
      <c r="B10" s="37"/>
      <c r="C10" s="37"/>
      <c r="D10" s="37"/>
      <c r="E10" s="38">
        <f t="shared" si="0"/>
        <v>0</v>
      </c>
    </row>
    <row r="11" spans="1:8" x14ac:dyDescent="0.25">
      <c r="A11" s="36">
        <v>6</v>
      </c>
      <c r="B11" s="37"/>
      <c r="C11" s="37"/>
      <c r="D11" s="37"/>
      <c r="E11" s="38">
        <f t="shared" si="0"/>
        <v>0</v>
      </c>
    </row>
    <row r="12" spans="1:8" x14ac:dyDescent="0.25">
      <c r="A12" s="36">
        <v>7</v>
      </c>
      <c r="B12" s="37"/>
      <c r="C12" s="37"/>
      <c r="D12" s="37"/>
      <c r="E12" s="38">
        <f t="shared" si="0"/>
        <v>0</v>
      </c>
    </row>
    <row r="13" spans="1:8" x14ac:dyDescent="0.25">
      <c r="A13" s="36">
        <v>8</v>
      </c>
      <c r="B13" s="37"/>
      <c r="C13" s="37"/>
      <c r="D13" s="37"/>
      <c r="E13" s="38">
        <f t="shared" si="0"/>
        <v>0</v>
      </c>
    </row>
    <row r="14" spans="1:8" x14ac:dyDescent="0.25">
      <c r="A14" s="36">
        <v>9</v>
      </c>
      <c r="B14" s="37"/>
      <c r="C14" s="37"/>
      <c r="D14" s="37"/>
      <c r="E14" s="38">
        <f t="shared" si="0"/>
        <v>0</v>
      </c>
    </row>
    <row r="15" spans="1:8" x14ac:dyDescent="0.25">
      <c r="A15" s="36">
        <v>10</v>
      </c>
      <c r="B15" s="37"/>
      <c r="C15" s="37"/>
      <c r="D15" s="37"/>
      <c r="E15" s="38">
        <f t="shared" si="0"/>
        <v>0</v>
      </c>
    </row>
    <row r="16" spans="1:8" ht="15.75" thickBot="1" x14ac:dyDescent="0.3">
      <c r="A16" s="25" t="str">
        <f>"Subtotal " &amp;A2</f>
        <v xml:space="preserve">Subtotal Personnel Costs </v>
      </c>
      <c r="B16" s="26"/>
      <c r="C16" s="26"/>
      <c r="D16" s="26"/>
      <c r="E16" s="65">
        <f>SUM(E6:E15)</f>
        <v>0</v>
      </c>
    </row>
    <row r="17" spans="1:5" x14ac:dyDescent="0.25">
      <c r="A17" s="32"/>
      <c r="E17" s="31"/>
    </row>
    <row r="20" spans="1:5" ht="15.75" thickBot="1" x14ac:dyDescent="0.3"/>
    <row r="21" spans="1:5" ht="51.75" x14ac:dyDescent="0.25">
      <c r="A21" s="33" t="s">
        <v>23</v>
      </c>
      <c r="B21" s="34" t="s">
        <v>24</v>
      </c>
      <c r="C21" s="34" t="s">
        <v>25</v>
      </c>
      <c r="D21" s="34" t="s">
        <v>27</v>
      </c>
      <c r="E21" s="35" t="s">
        <v>26</v>
      </c>
    </row>
    <row r="22" spans="1:5" x14ac:dyDescent="0.25">
      <c r="A22" s="39" t="s">
        <v>29</v>
      </c>
      <c r="B22" s="13"/>
      <c r="C22" s="13"/>
      <c r="D22" s="13"/>
      <c r="E22" s="40"/>
    </row>
    <row r="23" spans="1:5" x14ac:dyDescent="0.25">
      <c r="A23" s="57" t="s">
        <v>53</v>
      </c>
      <c r="B23" s="60" t="s">
        <v>51</v>
      </c>
      <c r="C23" s="58">
        <v>5</v>
      </c>
      <c r="D23" s="61">
        <v>5000</v>
      </c>
      <c r="E23" s="62">
        <f>D23*C23</f>
        <v>25000</v>
      </c>
    </row>
    <row r="24" spans="1:5" x14ac:dyDescent="0.25">
      <c r="A24" s="57" t="s">
        <v>54</v>
      </c>
      <c r="B24" s="58" t="s">
        <v>51</v>
      </c>
      <c r="C24" s="58">
        <v>5</v>
      </c>
      <c r="D24" s="61">
        <v>3000</v>
      </c>
      <c r="E24" s="62">
        <f>D24*C24</f>
        <v>15000</v>
      </c>
    </row>
    <row r="25" spans="1:5" ht="15.75" thickBot="1" x14ac:dyDescent="0.3">
      <c r="A25" s="25" t="s">
        <v>52</v>
      </c>
      <c r="B25" s="26"/>
      <c r="C25" s="26"/>
      <c r="D25" s="26"/>
      <c r="E25" s="65">
        <f>E23+E24</f>
        <v>40000</v>
      </c>
    </row>
    <row r="26" spans="1:5" x14ac:dyDescent="0.25">
      <c r="A26" s="36">
        <v>1</v>
      </c>
      <c r="B26" s="37"/>
      <c r="C26" s="37"/>
      <c r="D26" s="37"/>
      <c r="E26" s="38">
        <f>D26*C26</f>
        <v>0</v>
      </c>
    </row>
    <row r="27" spans="1:5" x14ac:dyDescent="0.25">
      <c r="A27" s="36">
        <v>2</v>
      </c>
      <c r="B27" s="37"/>
      <c r="C27" s="37"/>
      <c r="D27" s="37"/>
      <c r="E27" s="38">
        <f t="shared" ref="E27:E33" si="1">D27*C27</f>
        <v>0</v>
      </c>
    </row>
    <row r="28" spans="1:5" x14ac:dyDescent="0.25">
      <c r="A28" s="36">
        <v>3</v>
      </c>
      <c r="B28" s="37"/>
      <c r="C28" s="37"/>
      <c r="D28" s="37"/>
      <c r="E28" s="38">
        <f t="shared" si="1"/>
        <v>0</v>
      </c>
    </row>
    <row r="29" spans="1:5" x14ac:dyDescent="0.25">
      <c r="A29" s="36">
        <v>4</v>
      </c>
      <c r="B29" s="37"/>
      <c r="C29" s="37"/>
      <c r="D29" s="37"/>
      <c r="E29" s="38">
        <f t="shared" si="1"/>
        <v>0</v>
      </c>
    </row>
    <row r="30" spans="1:5" x14ac:dyDescent="0.25">
      <c r="A30" s="36">
        <v>5</v>
      </c>
      <c r="B30" s="37"/>
      <c r="C30" s="37"/>
      <c r="D30" s="37"/>
      <c r="E30" s="38">
        <f t="shared" si="1"/>
        <v>0</v>
      </c>
    </row>
    <row r="31" spans="1:5" x14ac:dyDescent="0.25">
      <c r="A31" s="36">
        <v>6</v>
      </c>
      <c r="B31" s="37"/>
      <c r="C31" s="37"/>
      <c r="D31" s="37"/>
      <c r="E31" s="38">
        <f t="shared" si="1"/>
        <v>0</v>
      </c>
    </row>
    <row r="32" spans="1:5" x14ac:dyDescent="0.25">
      <c r="A32" s="36">
        <v>7</v>
      </c>
      <c r="B32" s="37"/>
      <c r="C32" s="37"/>
      <c r="D32" s="37"/>
      <c r="E32" s="38">
        <f t="shared" si="1"/>
        <v>0</v>
      </c>
    </row>
    <row r="33" spans="1:5" x14ac:dyDescent="0.25">
      <c r="A33" s="36">
        <v>8</v>
      </c>
      <c r="B33" s="37"/>
      <c r="C33" s="37"/>
      <c r="D33" s="37"/>
      <c r="E33" s="38">
        <f>D33*C33</f>
        <v>0</v>
      </c>
    </row>
    <row r="34" spans="1:5" x14ac:dyDescent="0.25">
      <c r="A34" s="36">
        <v>9</v>
      </c>
      <c r="B34" s="37"/>
      <c r="C34" s="37"/>
      <c r="D34" s="37"/>
      <c r="E34" s="38">
        <f t="shared" ref="E34:E35" si="2">D34*C34</f>
        <v>0</v>
      </c>
    </row>
    <row r="35" spans="1:5" x14ac:dyDescent="0.25">
      <c r="A35" s="36">
        <v>10</v>
      </c>
      <c r="B35" s="37"/>
      <c r="C35" s="37"/>
      <c r="D35" s="37"/>
      <c r="E35" s="38">
        <f t="shared" si="2"/>
        <v>0</v>
      </c>
    </row>
    <row r="36" spans="1:5" ht="15.75" thickBot="1" x14ac:dyDescent="0.3">
      <c r="A36" s="25" t="str">
        <f>"Subtotal " &amp;A22</f>
        <v xml:space="preserve">Subtotal Office direct cots </v>
      </c>
      <c r="B36" s="26"/>
      <c r="C36" s="26"/>
      <c r="D36" s="26">
        <f>SUM(D26:D29)</f>
        <v>0</v>
      </c>
      <c r="E36" s="27">
        <f>SUM(E26:E35)</f>
        <v>0</v>
      </c>
    </row>
  </sheetData>
  <pageMargins left="0.7" right="0.7" top="0.75" bottom="0.75" header="0.3" footer="0.3"/>
  <pageSetup orientation="portrait" horizontalDpi="4294967294" verticalDpi="0" copies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3942D0-1EFD-4737-9F08-76E0FFBF2A07}">
  <dimension ref="A1:E106"/>
  <sheetViews>
    <sheetView topLeftCell="A92" workbookViewId="0">
      <selection activeCell="E104" sqref="E104"/>
    </sheetView>
  </sheetViews>
  <sheetFormatPr defaultRowHeight="15" x14ac:dyDescent="0.25"/>
  <cols>
    <col min="1" max="1" width="59.85546875" customWidth="1"/>
    <col min="5" max="5" width="11.28515625" bestFit="1" customWidth="1"/>
  </cols>
  <sheetData>
    <row r="1" spans="1:5" ht="15.75" customHeight="1" x14ac:dyDescent="0.25">
      <c r="A1" s="42" t="s">
        <v>38</v>
      </c>
      <c r="B1" s="43"/>
      <c r="C1" s="43"/>
      <c r="D1" s="43"/>
      <c r="E1" s="43"/>
    </row>
    <row r="2" spans="1:5" ht="27" customHeight="1" x14ac:dyDescent="0.25">
      <c r="A2" s="20" t="s">
        <v>4</v>
      </c>
      <c r="B2" s="7" t="s">
        <v>5</v>
      </c>
      <c r="C2" s="8" t="s">
        <v>6</v>
      </c>
      <c r="D2" s="9" t="s">
        <v>7</v>
      </c>
      <c r="E2" s="7" t="s">
        <v>8</v>
      </c>
    </row>
    <row r="3" spans="1:5" x14ac:dyDescent="0.25">
      <c r="A3" s="54" t="s">
        <v>34</v>
      </c>
      <c r="B3" s="52">
        <v>2000</v>
      </c>
      <c r="C3" s="52" t="s">
        <v>37</v>
      </c>
      <c r="D3" s="52">
        <v>1</v>
      </c>
      <c r="E3" s="53">
        <f>D3*B3</f>
        <v>2000</v>
      </c>
    </row>
    <row r="4" spans="1:5" x14ac:dyDescent="0.25">
      <c r="A4" s="54" t="s">
        <v>35</v>
      </c>
      <c r="B4" s="52">
        <v>50</v>
      </c>
      <c r="C4" s="52" t="s">
        <v>39</v>
      </c>
      <c r="D4" s="52">
        <v>5</v>
      </c>
      <c r="E4" s="53">
        <f>D4*B4</f>
        <v>250</v>
      </c>
    </row>
    <row r="5" spans="1:5" ht="15.75" thickBot="1" x14ac:dyDescent="0.3">
      <c r="A5" s="25" t="s">
        <v>36</v>
      </c>
      <c r="B5" s="26"/>
      <c r="C5" s="26"/>
      <c r="D5" s="26"/>
      <c r="E5" s="66">
        <f>E4+E3</f>
        <v>2250</v>
      </c>
    </row>
    <row r="6" spans="1:5" ht="15.75" thickBot="1" x14ac:dyDescent="0.3"/>
    <row r="7" spans="1:5" ht="15.75" customHeight="1" x14ac:dyDescent="0.25">
      <c r="A7" s="42" t="s">
        <v>43</v>
      </c>
      <c r="B7" s="43"/>
      <c r="C7" s="43"/>
      <c r="D7" s="43"/>
      <c r="E7" s="43"/>
    </row>
    <row r="8" spans="1:5" ht="27" customHeight="1" x14ac:dyDescent="0.25">
      <c r="A8" s="20" t="s">
        <v>4</v>
      </c>
      <c r="B8" s="7" t="s">
        <v>5</v>
      </c>
      <c r="C8" s="8" t="s">
        <v>6</v>
      </c>
      <c r="D8" s="9" t="s">
        <v>7</v>
      </c>
      <c r="E8" s="7" t="s">
        <v>8</v>
      </c>
    </row>
    <row r="9" spans="1:5" x14ac:dyDescent="0.25">
      <c r="A9" s="54" t="s">
        <v>44</v>
      </c>
      <c r="B9" s="52">
        <f>5*30</f>
        <v>150</v>
      </c>
      <c r="C9" s="52" t="s">
        <v>46</v>
      </c>
      <c r="D9" s="52">
        <v>50</v>
      </c>
      <c r="E9" s="53">
        <f>D9*B9</f>
        <v>7500</v>
      </c>
    </row>
    <row r="10" spans="1:5" x14ac:dyDescent="0.25">
      <c r="A10" s="54" t="s">
        <v>45</v>
      </c>
      <c r="B10" s="52">
        <v>150</v>
      </c>
      <c r="C10" s="52" t="s">
        <v>46</v>
      </c>
      <c r="D10" s="52">
        <v>30</v>
      </c>
      <c r="E10" s="53">
        <f>D10*B10</f>
        <v>4500</v>
      </c>
    </row>
    <row r="11" spans="1:5" ht="15.75" thickBot="1" x14ac:dyDescent="0.3">
      <c r="A11" s="25" t="s">
        <v>36</v>
      </c>
      <c r="B11" s="26"/>
      <c r="C11" s="26"/>
      <c r="D11" s="26"/>
      <c r="E11" s="66">
        <f>E10+E9</f>
        <v>12000</v>
      </c>
    </row>
    <row r="12" spans="1:5" ht="15.75" thickBot="1" x14ac:dyDescent="0.3"/>
    <row r="13" spans="1:5" ht="15" customHeight="1" thickBot="1" x14ac:dyDescent="0.3">
      <c r="A13" s="44" t="s">
        <v>48</v>
      </c>
      <c r="B13" s="45"/>
      <c r="C13" s="45"/>
      <c r="D13" s="45"/>
      <c r="E13" s="67">
        <f>E11+E5</f>
        <v>14250</v>
      </c>
    </row>
    <row r="14" spans="1:5" ht="15.75" thickBot="1" x14ac:dyDescent="0.3"/>
    <row r="15" spans="1:5" x14ac:dyDescent="0.25">
      <c r="A15" s="17" t="s">
        <v>15</v>
      </c>
      <c r="B15" s="18"/>
      <c r="C15" s="18"/>
      <c r="D15" s="18"/>
      <c r="E15" s="18"/>
    </row>
    <row r="16" spans="1:5" ht="25.5" x14ac:dyDescent="0.25">
      <c r="A16" s="20" t="s">
        <v>4</v>
      </c>
      <c r="B16" s="7" t="s">
        <v>5</v>
      </c>
      <c r="C16" s="8" t="s">
        <v>6</v>
      </c>
      <c r="D16" s="9" t="s">
        <v>7</v>
      </c>
      <c r="E16" s="7" t="s">
        <v>8</v>
      </c>
    </row>
    <row r="17" spans="1:5" x14ac:dyDescent="0.25">
      <c r="A17" s="22" t="s">
        <v>11</v>
      </c>
      <c r="B17" s="23"/>
      <c r="C17" s="23"/>
      <c r="D17" s="23"/>
      <c r="E17" s="23"/>
    </row>
    <row r="18" spans="1:5" x14ac:dyDescent="0.25">
      <c r="A18" s="22" t="s">
        <v>12</v>
      </c>
      <c r="B18" s="23"/>
      <c r="C18" s="23"/>
      <c r="D18" s="23"/>
      <c r="E18" s="23"/>
    </row>
    <row r="19" spans="1:5" x14ac:dyDescent="0.25">
      <c r="A19" s="22" t="s">
        <v>13</v>
      </c>
      <c r="B19" s="23"/>
      <c r="C19" s="23"/>
      <c r="D19" s="23"/>
      <c r="E19" s="23"/>
    </row>
    <row r="20" spans="1:5" x14ac:dyDescent="0.25">
      <c r="A20" s="22" t="s">
        <v>13</v>
      </c>
      <c r="B20" s="23"/>
      <c r="C20" s="23"/>
      <c r="D20" s="23"/>
      <c r="E20" s="23"/>
    </row>
    <row r="21" spans="1:5" x14ac:dyDescent="0.25">
      <c r="A21" s="22" t="s">
        <v>13</v>
      </c>
      <c r="B21" s="23"/>
      <c r="C21" s="23"/>
      <c r="D21" s="23"/>
      <c r="E21" s="23"/>
    </row>
    <row r="22" spans="1:5" ht="15.75" thickBot="1" x14ac:dyDescent="0.3">
      <c r="A22" s="25" t="str">
        <f>"Subtotal " &amp;A15</f>
        <v>Subtotal Activity 1.</v>
      </c>
      <c r="B22" s="26"/>
      <c r="C22" s="26"/>
      <c r="D22" s="26"/>
      <c r="E22" s="26">
        <f>SUM(E17:E19)</f>
        <v>0</v>
      </c>
    </row>
    <row r="23" spans="1:5" ht="15.75" thickBot="1" x14ac:dyDescent="0.3"/>
    <row r="24" spans="1:5" x14ac:dyDescent="0.25">
      <c r="A24" s="17" t="s">
        <v>16</v>
      </c>
      <c r="B24" s="18"/>
      <c r="C24" s="18"/>
      <c r="D24" s="18"/>
      <c r="E24" s="18"/>
    </row>
    <row r="25" spans="1:5" ht="25.5" x14ac:dyDescent="0.25">
      <c r="A25" s="20" t="s">
        <v>4</v>
      </c>
      <c r="B25" s="7" t="s">
        <v>5</v>
      </c>
      <c r="C25" s="8" t="s">
        <v>6</v>
      </c>
      <c r="D25" s="9" t="s">
        <v>7</v>
      </c>
      <c r="E25" s="7" t="s">
        <v>8</v>
      </c>
    </row>
    <row r="26" spans="1:5" x14ac:dyDescent="0.25">
      <c r="A26" s="22" t="s">
        <v>11</v>
      </c>
      <c r="B26" s="23"/>
      <c r="C26" s="23"/>
      <c r="D26" s="23"/>
      <c r="E26" s="23"/>
    </row>
    <row r="27" spans="1:5" x14ac:dyDescent="0.25">
      <c r="A27" s="22" t="s">
        <v>12</v>
      </c>
      <c r="B27" s="23"/>
      <c r="C27" s="23"/>
      <c r="D27" s="23"/>
      <c r="E27" s="23"/>
    </row>
    <row r="28" spans="1:5" x14ac:dyDescent="0.25">
      <c r="A28" s="22" t="s">
        <v>13</v>
      </c>
      <c r="B28" s="23"/>
      <c r="C28" s="23"/>
      <c r="D28" s="23"/>
      <c r="E28" s="23"/>
    </row>
    <row r="29" spans="1:5" x14ac:dyDescent="0.25">
      <c r="A29" s="22" t="s">
        <v>13</v>
      </c>
      <c r="B29" s="23"/>
      <c r="C29" s="23"/>
      <c r="D29" s="23"/>
      <c r="E29" s="23"/>
    </row>
    <row r="30" spans="1:5" x14ac:dyDescent="0.25">
      <c r="A30" s="22" t="s">
        <v>13</v>
      </c>
      <c r="B30" s="23"/>
      <c r="C30" s="23"/>
      <c r="D30" s="23"/>
      <c r="E30" s="23"/>
    </row>
    <row r="31" spans="1:5" ht="15.75" thickBot="1" x14ac:dyDescent="0.3">
      <c r="A31" s="25" t="str">
        <f>"Subtotal " &amp;A24</f>
        <v>Subtotal Activity 2.</v>
      </c>
      <c r="B31" s="26"/>
      <c r="C31" s="26"/>
      <c r="D31" s="26"/>
      <c r="E31" s="26">
        <f>SUM(E26:E28)</f>
        <v>0</v>
      </c>
    </row>
    <row r="32" spans="1:5" ht="15.75" thickBot="1" x14ac:dyDescent="0.3"/>
    <row r="33" spans="1:5" x14ac:dyDescent="0.25">
      <c r="A33" s="17" t="s">
        <v>17</v>
      </c>
      <c r="B33" s="18"/>
      <c r="C33" s="18"/>
      <c r="D33" s="18"/>
      <c r="E33" s="18"/>
    </row>
    <row r="34" spans="1:5" ht="25.5" x14ac:dyDescent="0.25">
      <c r="A34" s="20" t="s">
        <v>4</v>
      </c>
      <c r="B34" s="7" t="s">
        <v>5</v>
      </c>
      <c r="C34" s="8" t="s">
        <v>6</v>
      </c>
      <c r="D34" s="9" t="s">
        <v>7</v>
      </c>
      <c r="E34" s="7" t="s">
        <v>8</v>
      </c>
    </row>
    <row r="35" spans="1:5" x14ac:dyDescent="0.25">
      <c r="A35" s="22" t="s">
        <v>11</v>
      </c>
      <c r="B35" s="23"/>
      <c r="C35" s="23"/>
      <c r="D35" s="23"/>
      <c r="E35" s="23"/>
    </row>
    <row r="36" spans="1:5" x14ac:dyDescent="0.25">
      <c r="A36" s="22" t="s">
        <v>12</v>
      </c>
      <c r="B36" s="23"/>
      <c r="C36" s="23"/>
      <c r="D36" s="23"/>
      <c r="E36" s="23"/>
    </row>
    <row r="37" spans="1:5" x14ac:dyDescent="0.25">
      <c r="A37" s="22" t="s">
        <v>13</v>
      </c>
      <c r="B37" s="23"/>
      <c r="C37" s="23"/>
      <c r="D37" s="23"/>
      <c r="E37" s="23"/>
    </row>
    <row r="38" spans="1:5" x14ac:dyDescent="0.25">
      <c r="A38" s="22" t="s">
        <v>13</v>
      </c>
      <c r="B38" s="23"/>
      <c r="C38" s="23"/>
      <c r="D38" s="23"/>
      <c r="E38" s="23"/>
    </row>
    <row r="39" spans="1:5" x14ac:dyDescent="0.25">
      <c r="A39" s="22" t="s">
        <v>13</v>
      </c>
      <c r="B39" s="23"/>
      <c r="C39" s="23"/>
      <c r="D39" s="23"/>
      <c r="E39" s="23"/>
    </row>
    <row r="40" spans="1:5" ht="15.75" thickBot="1" x14ac:dyDescent="0.3">
      <c r="A40" s="25" t="str">
        <f>"Subtotal " &amp;A33</f>
        <v>Subtotal Activity 3.</v>
      </c>
      <c r="B40" s="26"/>
      <c r="C40" s="26"/>
      <c r="D40" s="26"/>
      <c r="E40" s="26">
        <f>SUM(E35:E37)</f>
        <v>0</v>
      </c>
    </row>
    <row r="41" spans="1:5" ht="15.75" thickBot="1" x14ac:dyDescent="0.3"/>
    <row r="42" spans="1:5" x14ac:dyDescent="0.25">
      <c r="A42" s="17" t="s">
        <v>18</v>
      </c>
      <c r="B42" s="18"/>
      <c r="C42" s="18"/>
      <c r="D42" s="18"/>
      <c r="E42" s="18"/>
    </row>
    <row r="43" spans="1:5" ht="25.5" x14ac:dyDescent="0.25">
      <c r="A43" s="20" t="s">
        <v>4</v>
      </c>
      <c r="B43" s="7" t="s">
        <v>5</v>
      </c>
      <c r="C43" s="8" t="s">
        <v>6</v>
      </c>
      <c r="D43" s="9" t="s">
        <v>7</v>
      </c>
      <c r="E43" s="7" t="s">
        <v>8</v>
      </c>
    </row>
    <row r="44" spans="1:5" x14ac:dyDescent="0.25">
      <c r="A44" s="22" t="s">
        <v>11</v>
      </c>
      <c r="B44" s="23"/>
      <c r="C44" s="23"/>
      <c r="D44" s="23"/>
      <c r="E44" s="23"/>
    </row>
    <row r="45" spans="1:5" x14ac:dyDescent="0.25">
      <c r="A45" s="22" t="s">
        <v>12</v>
      </c>
      <c r="B45" s="23"/>
      <c r="C45" s="23"/>
      <c r="D45" s="23"/>
      <c r="E45" s="23"/>
    </row>
    <row r="46" spans="1:5" x14ac:dyDescent="0.25">
      <c r="A46" s="22" t="s">
        <v>13</v>
      </c>
      <c r="B46" s="23"/>
      <c r="C46" s="23"/>
      <c r="D46" s="23"/>
      <c r="E46" s="23"/>
    </row>
    <row r="47" spans="1:5" x14ac:dyDescent="0.25">
      <c r="A47" s="22" t="s">
        <v>13</v>
      </c>
      <c r="B47" s="23"/>
      <c r="C47" s="23"/>
      <c r="D47" s="23"/>
      <c r="E47" s="23"/>
    </row>
    <row r="48" spans="1:5" x14ac:dyDescent="0.25">
      <c r="A48" s="22" t="s">
        <v>13</v>
      </c>
      <c r="B48" s="23"/>
      <c r="C48" s="23"/>
      <c r="D48" s="23"/>
      <c r="E48" s="23"/>
    </row>
    <row r="49" spans="1:5" ht="15.75" thickBot="1" x14ac:dyDescent="0.3">
      <c r="A49" s="25" t="str">
        <f>"Subtotal " &amp;A42</f>
        <v>Subtotal Activity 4.</v>
      </c>
      <c r="B49" s="26"/>
      <c r="C49" s="26"/>
      <c r="D49" s="26"/>
      <c r="E49" s="26">
        <f>SUM(E44:E46)</f>
        <v>0</v>
      </c>
    </row>
    <row r="50" spans="1:5" ht="16.5" customHeight="1" thickBot="1" x14ac:dyDescent="0.3"/>
    <row r="51" spans="1:5" ht="16.5" customHeight="1" x14ac:dyDescent="0.25">
      <c r="A51" s="17" t="s">
        <v>19</v>
      </c>
      <c r="B51" s="18"/>
      <c r="C51" s="18"/>
      <c r="D51" s="18"/>
      <c r="E51" s="18"/>
    </row>
    <row r="52" spans="1:5" ht="16.5" customHeight="1" x14ac:dyDescent="0.25">
      <c r="A52" s="20" t="s">
        <v>4</v>
      </c>
      <c r="B52" s="7" t="s">
        <v>5</v>
      </c>
      <c r="C52" s="8" t="s">
        <v>6</v>
      </c>
      <c r="D52" s="9" t="s">
        <v>7</v>
      </c>
      <c r="E52" s="7" t="s">
        <v>8</v>
      </c>
    </row>
    <row r="53" spans="1:5" ht="16.5" customHeight="1" x14ac:dyDescent="0.25">
      <c r="A53" s="22" t="s">
        <v>11</v>
      </c>
      <c r="B53" s="23"/>
      <c r="C53" s="23"/>
      <c r="D53" s="23"/>
      <c r="E53" s="23"/>
    </row>
    <row r="54" spans="1:5" ht="16.5" customHeight="1" x14ac:dyDescent="0.25">
      <c r="A54" s="22" t="s">
        <v>12</v>
      </c>
      <c r="B54" s="23"/>
      <c r="C54" s="23"/>
      <c r="D54" s="23"/>
      <c r="E54" s="23"/>
    </row>
    <row r="55" spans="1:5" ht="16.5" customHeight="1" x14ac:dyDescent="0.25">
      <c r="A55" s="22" t="s">
        <v>13</v>
      </c>
      <c r="B55" s="23"/>
      <c r="C55" s="23"/>
      <c r="D55" s="23"/>
      <c r="E55" s="23"/>
    </row>
    <row r="56" spans="1:5" ht="16.5" customHeight="1" x14ac:dyDescent="0.25">
      <c r="A56" s="22" t="s">
        <v>13</v>
      </c>
      <c r="B56" s="23"/>
      <c r="C56" s="23"/>
      <c r="D56" s="23"/>
      <c r="E56" s="23"/>
    </row>
    <row r="57" spans="1:5" ht="16.5" customHeight="1" x14ac:dyDescent="0.25">
      <c r="A57" s="22" t="s">
        <v>13</v>
      </c>
      <c r="B57" s="23"/>
      <c r="C57" s="23"/>
      <c r="D57" s="23"/>
      <c r="E57" s="23"/>
    </row>
    <row r="58" spans="1:5" ht="16.5" customHeight="1" thickBot="1" x14ac:dyDescent="0.3">
      <c r="A58" s="25" t="str">
        <f>"Subtotal " &amp;A51</f>
        <v>Subtotal Activity 5.</v>
      </c>
      <c r="B58" s="26"/>
      <c r="C58" s="26"/>
      <c r="D58" s="26"/>
      <c r="E58" s="26">
        <f>SUM(E53:E55)</f>
        <v>0</v>
      </c>
    </row>
    <row r="59" spans="1:5" ht="16.5" customHeight="1" x14ac:dyDescent="0.25"/>
    <row r="60" spans="1:5" ht="16.5" customHeight="1" thickBot="1" x14ac:dyDescent="0.3"/>
    <row r="61" spans="1:5" ht="16.5" customHeight="1" x14ac:dyDescent="0.25">
      <c r="A61" s="17" t="s">
        <v>20</v>
      </c>
      <c r="B61" s="18"/>
      <c r="C61" s="18"/>
      <c r="D61" s="18"/>
      <c r="E61" s="18"/>
    </row>
    <row r="62" spans="1:5" ht="16.5" customHeight="1" x14ac:dyDescent="0.25">
      <c r="A62" s="20" t="s">
        <v>4</v>
      </c>
      <c r="B62" s="7" t="s">
        <v>5</v>
      </c>
      <c r="C62" s="8" t="s">
        <v>6</v>
      </c>
      <c r="D62" s="9" t="s">
        <v>7</v>
      </c>
      <c r="E62" s="7" t="s">
        <v>8</v>
      </c>
    </row>
    <row r="63" spans="1:5" ht="16.5" customHeight="1" x14ac:dyDescent="0.25">
      <c r="A63" s="22" t="s">
        <v>11</v>
      </c>
      <c r="B63" s="23"/>
      <c r="C63" s="23"/>
      <c r="D63" s="23"/>
      <c r="E63" s="23"/>
    </row>
    <row r="64" spans="1:5" ht="16.5" customHeight="1" x14ac:dyDescent="0.25">
      <c r="A64" s="22" t="s">
        <v>12</v>
      </c>
      <c r="B64" s="23"/>
      <c r="C64" s="23"/>
      <c r="D64" s="23"/>
      <c r="E64" s="23"/>
    </row>
    <row r="65" spans="1:5" ht="16.5" customHeight="1" x14ac:dyDescent="0.25">
      <c r="A65" s="22" t="s">
        <v>13</v>
      </c>
      <c r="B65" s="23"/>
      <c r="C65" s="23"/>
      <c r="D65" s="23"/>
      <c r="E65" s="23"/>
    </row>
    <row r="66" spans="1:5" ht="16.5" customHeight="1" x14ac:dyDescent="0.25">
      <c r="A66" s="22" t="s">
        <v>13</v>
      </c>
      <c r="B66" s="23"/>
      <c r="C66" s="23"/>
      <c r="D66" s="23"/>
      <c r="E66" s="23"/>
    </row>
    <row r="67" spans="1:5" ht="16.5" customHeight="1" x14ac:dyDescent="0.25">
      <c r="A67" s="22" t="s">
        <v>13</v>
      </c>
      <c r="B67" s="23"/>
      <c r="C67" s="23"/>
      <c r="D67" s="23"/>
      <c r="E67" s="23"/>
    </row>
    <row r="68" spans="1:5" ht="16.5" customHeight="1" thickBot="1" x14ac:dyDescent="0.3">
      <c r="A68" s="25" t="str">
        <f>"Subtotal " &amp;A61</f>
        <v>Subtotal Activity 6.</v>
      </c>
      <c r="B68" s="26"/>
      <c r="C68" s="26"/>
      <c r="D68" s="26"/>
      <c r="E68" s="26">
        <f>SUM(E63:E65)</f>
        <v>0</v>
      </c>
    </row>
    <row r="69" spans="1:5" ht="16.5" customHeight="1" thickBot="1" x14ac:dyDescent="0.3"/>
    <row r="70" spans="1:5" ht="16.5" customHeight="1" x14ac:dyDescent="0.25">
      <c r="A70" s="17" t="s">
        <v>21</v>
      </c>
      <c r="B70" s="18"/>
      <c r="C70" s="18"/>
      <c r="D70" s="18"/>
      <c r="E70" s="18"/>
    </row>
    <row r="71" spans="1:5" ht="16.5" customHeight="1" x14ac:dyDescent="0.25">
      <c r="A71" s="20" t="s">
        <v>4</v>
      </c>
      <c r="B71" s="7" t="s">
        <v>5</v>
      </c>
      <c r="C71" s="8" t="s">
        <v>6</v>
      </c>
      <c r="D71" s="9" t="s">
        <v>7</v>
      </c>
      <c r="E71" s="7" t="s">
        <v>8</v>
      </c>
    </row>
    <row r="72" spans="1:5" ht="16.5" customHeight="1" x14ac:dyDescent="0.25">
      <c r="A72" s="22" t="s">
        <v>11</v>
      </c>
      <c r="B72" s="23"/>
      <c r="C72" s="23"/>
      <c r="D72" s="23"/>
      <c r="E72" s="23"/>
    </row>
    <row r="73" spans="1:5" ht="16.5" customHeight="1" x14ac:dyDescent="0.25">
      <c r="A73" s="22" t="s">
        <v>12</v>
      </c>
      <c r="B73" s="23"/>
      <c r="C73" s="23"/>
      <c r="D73" s="23"/>
      <c r="E73" s="23"/>
    </row>
    <row r="74" spans="1:5" ht="16.5" customHeight="1" x14ac:dyDescent="0.25">
      <c r="A74" s="22" t="s">
        <v>13</v>
      </c>
      <c r="B74" s="23"/>
      <c r="C74" s="23"/>
      <c r="D74" s="23"/>
      <c r="E74" s="23"/>
    </row>
    <row r="75" spans="1:5" ht="16.5" customHeight="1" x14ac:dyDescent="0.25">
      <c r="A75" s="22" t="s">
        <v>13</v>
      </c>
      <c r="B75" s="23"/>
      <c r="C75" s="23"/>
      <c r="D75" s="23"/>
      <c r="E75" s="23"/>
    </row>
    <row r="76" spans="1:5" ht="16.5" customHeight="1" x14ac:dyDescent="0.25">
      <c r="A76" s="22" t="s">
        <v>13</v>
      </c>
      <c r="B76" s="23"/>
      <c r="C76" s="23"/>
      <c r="D76" s="23"/>
      <c r="E76" s="23"/>
    </row>
    <row r="77" spans="1:5" ht="16.5" customHeight="1" thickBot="1" x14ac:dyDescent="0.3">
      <c r="A77" s="25" t="str">
        <f>"Subtotal " &amp;A70</f>
        <v>Subtotal Activity 7.</v>
      </c>
      <c r="B77" s="26"/>
      <c r="C77" s="26"/>
      <c r="D77" s="26"/>
      <c r="E77" s="26">
        <f>SUM(E72:E74)</f>
        <v>0</v>
      </c>
    </row>
    <row r="78" spans="1:5" ht="16.5" customHeight="1" thickBot="1" x14ac:dyDescent="0.3"/>
    <row r="79" spans="1:5" ht="16.5" customHeight="1" x14ac:dyDescent="0.25">
      <c r="A79" s="17" t="s">
        <v>59</v>
      </c>
      <c r="B79" s="18"/>
      <c r="C79" s="18"/>
      <c r="D79" s="18"/>
      <c r="E79" s="18"/>
    </row>
    <row r="80" spans="1:5" ht="16.5" customHeight="1" x14ac:dyDescent="0.25">
      <c r="A80" s="20" t="s">
        <v>4</v>
      </c>
      <c r="B80" s="7" t="s">
        <v>5</v>
      </c>
      <c r="C80" s="8" t="s">
        <v>6</v>
      </c>
      <c r="D80" s="9" t="s">
        <v>7</v>
      </c>
      <c r="E80" s="7" t="s">
        <v>8</v>
      </c>
    </row>
    <row r="81" spans="1:5" ht="16.5" customHeight="1" x14ac:dyDescent="0.25">
      <c r="A81" s="22" t="s">
        <v>11</v>
      </c>
      <c r="B81" s="23"/>
      <c r="C81" s="23"/>
      <c r="D81" s="23"/>
      <c r="E81" s="23"/>
    </row>
    <row r="82" spans="1:5" ht="16.5" customHeight="1" x14ac:dyDescent="0.25">
      <c r="A82" s="22" t="s">
        <v>12</v>
      </c>
      <c r="B82" s="23"/>
      <c r="C82" s="23"/>
      <c r="D82" s="23"/>
      <c r="E82" s="23"/>
    </row>
    <row r="83" spans="1:5" ht="16.5" customHeight="1" x14ac:dyDescent="0.25">
      <c r="A83" s="22" t="s">
        <v>13</v>
      </c>
      <c r="B83" s="23"/>
      <c r="C83" s="23"/>
      <c r="D83" s="23"/>
      <c r="E83" s="23"/>
    </row>
    <row r="84" spans="1:5" ht="16.5" customHeight="1" x14ac:dyDescent="0.25">
      <c r="A84" s="22" t="s">
        <v>13</v>
      </c>
      <c r="B84" s="23"/>
      <c r="C84" s="23"/>
      <c r="D84" s="23"/>
      <c r="E84" s="23"/>
    </row>
    <row r="85" spans="1:5" ht="16.5" customHeight="1" x14ac:dyDescent="0.25">
      <c r="A85" s="22" t="s">
        <v>13</v>
      </c>
      <c r="B85" s="23"/>
      <c r="C85" s="23"/>
      <c r="D85" s="23"/>
      <c r="E85" s="23"/>
    </row>
    <row r="86" spans="1:5" ht="16.5" customHeight="1" thickBot="1" x14ac:dyDescent="0.3">
      <c r="A86" s="25" t="str">
        <f>"Subtotal " &amp;A79</f>
        <v>Subtotal Activity 8.</v>
      </c>
      <c r="B86" s="26"/>
      <c r="C86" s="26"/>
      <c r="D86" s="26"/>
      <c r="E86" s="26">
        <f>SUM(E81:E83)</f>
        <v>0</v>
      </c>
    </row>
    <row r="87" spans="1:5" ht="16.5" customHeight="1" thickBot="1" x14ac:dyDescent="0.3"/>
    <row r="88" spans="1:5" ht="16.5" customHeight="1" x14ac:dyDescent="0.25">
      <c r="A88" s="17" t="s">
        <v>60</v>
      </c>
      <c r="B88" s="18"/>
      <c r="C88" s="18"/>
      <c r="D88" s="18"/>
      <c r="E88" s="18"/>
    </row>
    <row r="89" spans="1:5" ht="16.5" customHeight="1" x14ac:dyDescent="0.25">
      <c r="A89" s="20" t="s">
        <v>4</v>
      </c>
      <c r="B89" s="7" t="s">
        <v>5</v>
      </c>
      <c r="C89" s="8" t="s">
        <v>6</v>
      </c>
      <c r="D89" s="9" t="s">
        <v>7</v>
      </c>
      <c r="E89" s="7" t="s">
        <v>8</v>
      </c>
    </row>
    <row r="90" spans="1:5" ht="16.5" customHeight="1" x14ac:dyDescent="0.25">
      <c r="A90" s="22" t="s">
        <v>11</v>
      </c>
      <c r="B90" s="23"/>
      <c r="C90" s="23"/>
      <c r="D90" s="23"/>
      <c r="E90" s="23"/>
    </row>
    <row r="91" spans="1:5" ht="16.5" customHeight="1" x14ac:dyDescent="0.25">
      <c r="A91" s="22" t="s">
        <v>12</v>
      </c>
      <c r="B91" s="23"/>
      <c r="C91" s="23"/>
      <c r="D91" s="23"/>
      <c r="E91" s="23"/>
    </row>
    <row r="92" spans="1:5" ht="16.5" customHeight="1" x14ac:dyDescent="0.25">
      <c r="A92" s="22" t="s">
        <v>13</v>
      </c>
      <c r="B92" s="23"/>
      <c r="C92" s="23"/>
      <c r="D92" s="23"/>
      <c r="E92" s="23"/>
    </row>
    <row r="93" spans="1:5" ht="16.5" customHeight="1" x14ac:dyDescent="0.25">
      <c r="A93" s="22" t="s">
        <v>13</v>
      </c>
      <c r="B93" s="23"/>
      <c r="C93" s="23"/>
      <c r="D93" s="23"/>
      <c r="E93" s="23"/>
    </row>
    <row r="94" spans="1:5" ht="16.5" customHeight="1" x14ac:dyDescent="0.25">
      <c r="A94" s="22" t="s">
        <v>13</v>
      </c>
      <c r="B94" s="23"/>
      <c r="C94" s="23"/>
      <c r="D94" s="23"/>
      <c r="E94" s="23"/>
    </row>
    <row r="95" spans="1:5" ht="16.5" customHeight="1" thickBot="1" x14ac:dyDescent="0.3">
      <c r="A95" s="25" t="str">
        <f>"Subtotal " &amp;A88</f>
        <v>Subtotal Activity 9.</v>
      </c>
      <c r="B95" s="26"/>
      <c r="C95" s="26"/>
      <c r="D95" s="26"/>
      <c r="E95" s="26">
        <f>SUM(E90:E92)</f>
        <v>0</v>
      </c>
    </row>
    <row r="96" spans="1:5" ht="16.5" customHeight="1" thickBot="1" x14ac:dyDescent="0.3"/>
    <row r="97" spans="1:5" ht="16.5" customHeight="1" x14ac:dyDescent="0.25">
      <c r="A97" s="17" t="s">
        <v>61</v>
      </c>
      <c r="B97" s="18"/>
      <c r="C97" s="18"/>
      <c r="D97" s="18"/>
      <c r="E97" s="18"/>
    </row>
    <row r="98" spans="1:5" ht="16.5" customHeight="1" x14ac:dyDescent="0.25">
      <c r="A98" s="20" t="s">
        <v>4</v>
      </c>
      <c r="B98" s="7" t="s">
        <v>5</v>
      </c>
      <c r="C98" s="8" t="s">
        <v>6</v>
      </c>
      <c r="D98" s="9" t="s">
        <v>7</v>
      </c>
      <c r="E98" s="7" t="s">
        <v>8</v>
      </c>
    </row>
    <row r="99" spans="1:5" ht="16.5" customHeight="1" x14ac:dyDescent="0.25">
      <c r="A99" s="22" t="s">
        <v>11</v>
      </c>
      <c r="B99" s="23"/>
      <c r="C99" s="23"/>
      <c r="D99" s="23"/>
      <c r="E99" s="23"/>
    </row>
    <row r="100" spans="1:5" ht="16.5" customHeight="1" x14ac:dyDescent="0.25">
      <c r="A100" s="22" t="s">
        <v>12</v>
      </c>
      <c r="B100" s="23"/>
      <c r="C100" s="23"/>
      <c r="D100" s="23"/>
      <c r="E100" s="23"/>
    </row>
    <row r="101" spans="1:5" ht="16.5" customHeight="1" x14ac:dyDescent="0.25">
      <c r="A101" s="22" t="s">
        <v>13</v>
      </c>
      <c r="B101" s="23"/>
      <c r="C101" s="23"/>
      <c r="D101" s="23"/>
      <c r="E101" s="23"/>
    </row>
    <row r="102" spans="1:5" ht="16.5" customHeight="1" x14ac:dyDescent="0.25">
      <c r="A102" s="22" t="s">
        <v>13</v>
      </c>
      <c r="B102" s="23"/>
      <c r="C102" s="23"/>
      <c r="D102" s="23"/>
      <c r="E102" s="23"/>
    </row>
    <row r="103" spans="1:5" ht="16.5" customHeight="1" x14ac:dyDescent="0.25">
      <c r="A103" s="22" t="s">
        <v>13</v>
      </c>
      <c r="B103" s="23"/>
      <c r="C103" s="23"/>
      <c r="D103" s="23"/>
      <c r="E103" s="23"/>
    </row>
    <row r="104" spans="1:5" ht="16.5" customHeight="1" thickBot="1" x14ac:dyDescent="0.3">
      <c r="A104" s="25" t="str">
        <f>"Subtotal " &amp;A97</f>
        <v>Subtotal Activity 10.</v>
      </c>
      <c r="B104" s="26"/>
      <c r="C104" s="26"/>
      <c r="D104" s="26"/>
      <c r="E104" s="26">
        <f>SUM(E99:E101)</f>
        <v>0</v>
      </c>
    </row>
    <row r="105" spans="1:5" ht="16.5" customHeight="1" thickBot="1" x14ac:dyDescent="0.3"/>
    <row r="106" spans="1:5" ht="15" customHeight="1" thickBot="1" x14ac:dyDescent="0.3">
      <c r="A106" s="44" t="s">
        <v>58</v>
      </c>
      <c r="B106" s="45"/>
      <c r="C106" s="45"/>
      <c r="D106" s="45"/>
      <c r="E106" s="45">
        <f>E58+E49+E40+E31+E22+E68+E77+E86+E95+E104</f>
        <v>0</v>
      </c>
    </row>
  </sheetData>
  <mergeCells count="10">
    <mergeCell ref="A61:E61"/>
    <mergeCell ref="A70:E70"/>
    <mergeCell ref="A79:E79"/>
    <mergeCell ref="A88:E88"/>
    <mergeCell ref="A97:E97"/>
    <mergeCell ref="A15:E15"/>
    <mergeCell ref="A24:E24"/>
    <mergeCell ref="A33:E33"/>
    <mergeCell ref="A42:E42"/>
    <mergeCell ref="A51:E5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7AB774-2CB8-4DB7-A6DB-13EF45730FFA}">
  <dimension ref="A1:E13"/>
  <sheetViews>
    <sheetView workbookViewId="0">
      <selection activeCell="D13" sqref="D13"/>
    </sheetView>
  </sheetViews>
  <sheetFormatPr defaultRowHeight="15" x14ac:dyDescent="0.25"/>
  <cols>
    <col min="1" max="1" width="9.28515625" bestFit="1" customWidth="1"/>
    <col min="2" max="2" width="20.85546875" customWidth="1"/>
    <col min="3" max="3" width="25.7109375" bestFit="1" customWidth="1"/>
    <col min="4" max="4" width="20.7109375" bestFit="1" customWidth="1"/>
  </cols>
  <sheetData>
    <row r="1" spans="1:5" ht="25.5" x14ac:dyDescent="0.25">
      <c r="A1" s="20" t="s">
        <v>32</v>
      </c>
      <c r="B1" s="41" t="s">
        <v>33</v>
      </c>
      <c r="C1" s="7" t="s">
        <v>30</v>
      </c>
      <c r="D1" s="8" t="s">
        <v>31</v>
      </c>
      <c r="E1" s="9"/>
    </row>
    <row r="2" spans="1:5" x14ac:dyDescent="0.25">
      <c r="A2" s="52" t="s">
        <v>40</v>
      </c>
      <c r="B2" s="55">
        <f>'Activity costs '!E5/'Activity costs '!E$13</f>
        <v>0.15789473684210525</v>
      </c>
      <c r="C2" s="53">
        <f>'ODC and Personnel'!E$5*B2</f>
        <v>3289.4736842105267</v>
      </c>
      <c r="D2" s="53">
        <f>'ODC and Personnel'!E$25*B2</f>
        <v>6315.78947368421</v>
      </c>
      <c r="E2" s="52"/>
    </row>
    <row r="3" spans="1:5" x14ac:dyDescent="0.25">
      <c r="A3" s="52" t="s">
        <v>47</v>
      </c>
      <c r="B3" s="55">
        <f>'Activity costs '!E11/'Activity costs '!E$13</f>
        <v>0.84210526315789469</v>
      </c>
      <c r="C3" s="53">
        <f>'ODC and Personnel'!E$5*B3</f>
        <v>17543.859649122809</v>
      </c>
      <c r="D3" s="53">
        <f>'ODC and Personnel'!E$25*B3</f>
        <v>33684.210526315786</v>
      </c>
      <c r="E3" s="52"/>
    </row>
    <row r="4" spans="1:5" x14ac:dyDescent="0.25">
      <c r="A4">
        <v>1</v>
      </c>
      <c r="B4" s="56" t="e">
        <f>'Activity costs '!E22/'Activity costs '!E$106</f>
        <v>#DIV/0!</v>
      </c>
      <c r="C4" s="79" t="e">
        <f>'ODC and Personnel'!E$16*'Worksheet1 '!B4</f>
        <v>#DIV/0!</v>
      </c>
      <c r="D4" s="46" t="e">
        <f>'ODC and Personnel'!E$36*'Worksheet1 '!$B4</f>
        <v>#DIV/0!</v>
      </c>
    </row>
    <row r="5" spans="1:5" x14ac:dyDescent="0.25">
      <c r="A5">
        <v>2</v>
      </c>
      <c r="B5" s="56" t="e">
        <f>'Activity costs '!E31/'Activity costs '!E$106</f>
        <v>#DIV/0!</v>
      </c>
      <c r="C5" s="46" t="e">
        <f>'ODC and Personnel'!E$16*'Worksheet1 '!B5</f>
        <v>#DIV/0!</v>
      </c>
      <c r="D5" s="46" t="e">
        <f>'ODC and Personnel'!E$36*'Worksheet1 '!$B5</f>
        <v>#DIV/0!</v>
      </c>
    </row>
    <row r="6" spans="1:5" x14ac:dyDescent="0.25">
      <c r="A6">
        <v>3</v>
      </c>
      <c r="B6" s="56" t="e">
        <f>'Activity costs '!E40/'Activity costs '!E$106</f>
        <v>#DIV/0!</v>
      </c>
      <c r="C6" s="46" t="e">
        <f>'ODC and Personnel'!E$16*'Worksheet1 '!B6</f>
        <v>#DIV/0!</v>
      </c>
      <c r="D6" s="46" t="e">
        <f>'ODC and Personnel'!E$36*'Worksheet1 '!$B6</f>
        <v>#DIV/0!</v>
      </c>
    </row>
    <row r="7" spans="1:5" x14ac:dyDescent="0.25">
      <c r="A7">
        <v>4</v>
      </c>
      <c r="B7" s="56" t="e">
        <f>'Activity costs '!E49/'Activity costs '!E$106</f>
        <v>#DIV/0!</v>
      </c>
      <c r="C7" s="46" t="e">
        <f>'ODC and Personnel'!E$16*'Worksheet1 '!B7</f>
        <v>#DIV/0!</v>
      </c>
      <c r="D7" s="46" t="e">
        <f>'ODC and Personnel'!E$36*'Worksheet1 '!$B7</f>
        <v>#DIV/0!</v>
      </c>
    </row>
    <row r="8" spans="1:5" x14ac:dyDescent="0.25">
      <c r="A8">
        <v>5</v>
      </c>
      <c r="B8" s="56" t="e">
        <f>'Activity costs '!E58/'Activity costs '!E$106</f>
        <v>#DIV/0!</v>
      </c>
      <c r="C8" s="46" t="e">
        <f>'ODC and Personnel'!E$16*'Worksheet1 '!B8</f>
        <v>#DIV/0!</v>
      </c>
      <c r="D8" s="46" t="e">
        <f>'ODC and Personnel'!E$36*'Worksheet1 '!$B8</f>
        <v>#DIV/0!</v>
      </c>
    </row>
    <row r="9" spans="1:5" x14ac:dyDescent="0.25">
      <c r="A9">
        <v>6</v>
      </c>
      <c r="B9" s="56" t="e">
        <f>'Activity costs '!E68/'Activity costs '!E$106</f>
        <v>#DIV/0!</v>
      </c>
      <c r="C9" s="46" t="e">
        <f>'ODC and Personnel'!E$16*'Worksheet1 '!B9</f>
        <v>#DIV/0!</v>
      </c>
      <c r="D9" s="46" t="e">
        <f>'ODC and Personnel'!E$36*'Worksheet1 '!$B9</f>
        <v>#DIV/0!</v>
      </c>
    </row>
    <row r="10" spans="1:5" x14ac:dyDescent="0.25">
      <c r="A10">
        <v>7</v>
      </c>
      <c r="B10" s="56" t="e">
        <f>'Activity costs '!E77/'Activity costs '!E$106</f>
        <v>#DIV/0!</v>
      </c>
      <c r="C10" s="46" t="e">
        <f>'ODC and Personnel'!E$16*'Worksheet1 '!B10</f>
        <v>#DIV/0!</v>
      </c>
      <c r="D10" s="46" t="e">
        <f>'ODC and Personnel'!E$36*'Worksheet1 '!$B10</f>
        <v>#DIV/0!</v>
      </c>
    </row>
    <row r="11" spans="1:5" x14ac:dyDescent="0.25">
      <c r="A11">
        <v>8</v>
      </c>
      <c r="B11" s="56" t="e">
        <f>'Activity costs '!E86/'Activity costs '!E$106</f>
        <v>#DIV/0!</v>
      </c>
      <c r="C11" s="46" t="e">
        <f>'ODC and Personnel'!E$16*'Worksheet1 '!B11</f>
        <v>#DIV/0!</v>
      </c>
      <c r="D11" s="46" t="e">
        <f>'ODC and Personnel'!E$36*'Worksheet1 '!$B11</f>
        <v>#DIV/0!</v>
      </c>
    </row>
    <row r="12" spans="1:5" x14ac:dyDescent="0.25">
      <c r="A12">
        <v>9</v>
      </c>
      <c r="B12" s="56" t="e">
        <f>'Activity costs '!E95/'Activity costs '!E$106</f>
        <v>#DIV/0!</v>
      </c>
      <c r="C12" s="46" t="e">
        <f>'ODC and Personnel'!E$16*'Worksheet1 '!B12</f>
        <v>#DIV/0!</v>
      </c>
      <c r="D12" s="46" t="e">
        <f>'ODC and Personnel'!E$36*'Worksheet1 '!$B12</f>
        <v>#DIV/0!</v>
      </c>
    </row>
    <row r="13" spans="1:5" x14ac:dyDescent="0.25">
      <c r="A13">
        <v>10</v>
      </c>
      <c r="B13" s="56" t="e">
        <f>'Activity costs '!E104/'Activity costs '!E$106</f>
        <v>#DIV/0!</v>
      </c>
      <c r="C13" s="46" t="e">
        <f>'ODC and Personnel'!E$16*'Worksheet1 '!B13</f>
        <v>#DIV/0!</v>
      </c>
      <c r="D13" s="46" t="e">
        <f>'ODC and Personnel'!E$36*'Worksheet1 '!$B13</f>
        <v>#DIV/0!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86457B-189B-4103-8CCC-3A70DCA80952}">
  <dimension ref="A1:G153"/>
  <sheetViews>
    <sheetView topLeftCell="A146" workbookViewId="0">
      <selection activeCell="B145" sqref="B145:D149"/>
    </sheetView>
  </sheetViews>
  <sheetFormatPr defaultRowHeight="15" x14ac:dyDescent="0.25"/>
  <cols>
    <col min="1" max="1" width="34.5703125" bestFit="1" customWidth="1"/>
    <col min="5" max="5" width="11.42578125" bestFit="1" customWidth="1"/>
    <col min="6" max="6" width="11.28515625" bestFit="1" customWidth="1"/>
    <col min="7" max="7" width="50.42578125" customWidth="1"/>
  </cols>
  <sheetData>
    <row r="1" spans="1:7" ht="26.25" x14ac:dyDescent="0.25">
      <c r="A1" s="1" t="s">
        <v>0</v>
      </c>
      <c r="B1" s="2"/>
      <c r="C1" s="2"/>
      <c r="D1" s="2"/>
      <c r="E1" s="2"/>
      <c r="F1" s="2"/>
      <c r="G1" s="2"/>
    </row>
    <row r="2" spans="1:7" ht="26.25" x14ac:dyDescent="0.25">
      <c r="A2" s="1" t="s">
        <v>1</v>
      </c>
      <c r="B2" s="3"/>
      <c r="C2" s="4"/>
      <c r="D2" s="4"/>
      <c r="E2" s="4"/>
      <c r="F2" s="4"/>
      <c r="G2" s="5"/>
    </row>
    <row r="3" spans="1:7" ht="51.75" x14ac:dyDescent="0.25">
      <c r="A3" s="1" t="s">
        <v>2</v>
      </c>
      <c r="B3" s="3"/>
      <c r="C3" s="4"/>
      <c r="D3" s="4"/>
      <c r="E3" s="4"/>
      <c r="F3" s="4"/>
      <c r="G3" s="5"/>
    </row>
    <row r="4" spans="1:7" x14ac:dyDescent="0.25">
      <c r="A4" s="1" t="s">
        <v>3</v>
      </c>
      <c r="B4" s="6"/>
      <c r="C4" s="6"/>
      <c r="D4" s="6"/>
      <c r="E4" s="6"/>
      <c r="F4" s="6"/>
      <c r="G4" s="6"/>
    </row>
    <row r="5" spans="1:7" x14ac:dyDescent="0.25">
      <c r="A5" s="11" t="s">
        <v>42</v>
      </c>
      <c r="B5" s="49">
        <v>1</v>
      </c>
      <c r="C5" s="49"/>
      <c r="D5" s="49"/>
      <c r="E5" s="49"/>
      <c r="F5" s="49"/>
      <c r="G5" s="50"/>
    </row>
    <row r="6" spans="1:7" s="12" customFormat="1" ht="15.75" thickBot="1" x14ac:dyDescent="0.3">
      <c r="A6" s="14"/>
      <c r="B6" s="15"/>
      <c r="C6" s="15"/>
      <c r="D6" s="15"/>
      <c r="E6" s="15"/>
      <c r="F6" s="15"/>
      <c r="G6" s="16"/>
    </row>
    <row r="7" spans="1:7" ht="26.25" customHeight="1" x14ac:dyDescent="0.25">
      <c r="A7" s="17" t="s">
        <v>55</v>
      </c>
      <c r="B7" s="18"/>
      <c r="C7" s="18"/>
      <c r="D7" s="18"/>
      <c r="E7" s="18"/>
      <c r="F7" s="18"/>
      <c r="G7" s="19"/>
    </row>
    <row r="8" spans="1:7" ht="26.25" customHeight="1" x14ac:dyDescent="0.25">
      <c r="A8" s="28" t="s">
        <v>22</v>
      </c>
      <c r="B8" s="29"/>
      <c r="C8" s="29"/>
      <c r="D8" s="29"/>
      <c r="E8" s="29"/>
      <c r="F8" s="29"/>
      <c r="G8" s="30"/>
    </row>
    <row r="9" spans="1:7" ht="25.5" x14ac:dyDescent="0.25">
      <c r="A9" s="20" t="s">
        <v>4</v>
      </c>
      <c r="B9" s="7" t="s">
        <v>5</v>
      </c>
      <c r="C9" s="8" t="s">
        <v>6</v>
      </c>
      <c r="D9" s="9" t="s">
        <v>7</v>
      </c>
      <c r="E9" s="7" t="s">
        <v>8</v>
      </c>
      <c r="F9" s="10" t="s">
        <v>9</v>
      </c>
      <c r="G9" s="21" t="s">
        <v>10</v>
      </c>
    </row>
    <row r="10" spans="1:7" x14ac:dyDescent="0.25">
      <c r="A10" s="68" t="s">
        <v>14</v>
      </c>
      <c r="B10" s="69"/>
      <c r="C10" s="69"/>
      <c r="D10" s="69"/>
      <c r="E10" s="70">
        <f>'Worksheet1 '!C2</f>
        <v>3289.4736842105267</v>
      </c>
      <c r="F10" s="71">
        <f>E10*B$5</f>
        <v>3289.4736842105267</v>
      </c>
      <c r="G10" s="72"/>
    </row>
    <row r="11" spans="1:7" x14ac:dyDescent="0.25">
      <c r="A11" s="68" t="s">
        <v>11</v>
      </c>
      <c r="B11" s="69">
        <f>'Activity costs '!B3</f>
        <v>2000</v>
      </c>
      <c r="C11" s="69" t="str">
        <f>'Activity costs '!C3</f>
        <v>page</v>
      </c>
      <c r="D11" s="69">
        <f>'Activity costs '!D3</f>
        <v>1</v>
      </c>
      <c r="E11" s="69">
        <f>D11*B11</f>
        <v>2000</v>
      </c>
      <c r="F11" s="71">
        <f>E11*B$5</f>
        <v>2000</v>
      </c>
      <c r="G11" s="72"/>
    </row>
    <row r="12" spans="1:7" x14ac:dyDescent="0.25">
      <c r="A12" s="68" t="s">
        <v>12</v>
      </c>
      <c r="B12" s="69">
        <f>'Activity costs '!B4</f>
        <v>50</v>
      </c>
      <c r="C12" s="69" t="str">
        <f>'Activity costs '!C4</f>
        <v>month</v>
      </c>
      <c r="D12" s="69">
        <f>'Activity costs '!D4</f>
        <v>5</v>
      </c>
      <c r="E12" s="69">
        <f t="shared" ref="E12" si="0">D12*B12</f>
        <v>250</v>
      </c>
      <c r="F12" s="71">
        <f t="shared" ref="F12:F16" si="1">E12*B$5</f>
        <v>250</v>
      </c>
      <c r="G12" s="72"/>
    </row>
    <row r="13" spans="1:7" ht="18.75" hidden="1" customHeight="1" x14ac:dyDescent="0.25">
      <c r="A13" s="68"/>
      <c r="B13" s="69"/>
      <c r="C13" s="69"/>
      <c r="D13" s="69"/>
      <c r="E13" s="69"/>
      <c r="F13" s="73"/>
      <c r="G13" s="72"/>
    </row>
    <row r="14" spans="1:7" ht="18.75" hidden="1" customHeight="1" x14ac:dyDescent="0.25">
      <c r="A14" s="68"/>
      <c r="B14" s="69"/>
      <c r="C14" s="69"/>
      <c r="D14" s="69"/>
      <c r="E14" s="69"/>
      <c r="F14" s="73"/>
      <c r="G14" s="72"/>
    </row>
    <row r="15" spans="1:7" ht="18.75" hidden="1" customHeight="1" x14ac:dyDescent="0.25">
      <c r="A15" s="68"/>
      <c r="B15" s="69"/>
      <c r="C15" s="69"/>
      <c r="D15" s="69"/>
      <c r="E15" s="69"/>
      <c r="F15" s="73"/>
      <c r="G15" s="72"/>
    </row>
    <row r="16" spans="1:7" ht="18.75" customHeight="1" x14ac:dyDescent="0.25">
      <c r="A16" s="68" t="s">
        <v>41</v>
      </c>
      <c r="B16" s="69"/>
      <c r="C16" s="69"/>
      <c r="D16" s="69"/>
      <c r="E16" s="70">
        <f>'Worksheet1 '!D2</f>
        <v>6315.78947368421</v>
      </c>
      <c r="F16" s="71">
        <f t="shared" si="1"/>
        <v>6315.78947368421</v>
      </c>
      <c r="G16" s="72"/>
    </row>
    <row r="17" spans="1:7" ht="18.75" customHeight="1" thickBot="1" x14ac:dyDescent="0.3">
      <c r="A17" s="25" t="str">
        <f>"Subtotal " &amp;A7</f>
        <v>Subtotal Activity x.</v>
      </c>
      <c r="B17" s="26"/>
      <c r="C17" s="26"/>
      <c r="D17" s="26"/>
      <c r="E17" s="66">
        <f>SUM(E10:E16)</f>
        <v>11855.263157894737</v>
      </c>
      <c r="F17" s="66">
        <f>SUM(F10:F16)</f>
        <v>11855.263157894737</v>
      </c>
      <c r="G17" s="27"/>
    </row>
    <row r="18" spans="1:7" ht="15.75" thickBot="1" x14ac:dyDescent="0.3"/>
    <row r="19" spans="1:7" ht="26.25" customHeight="1" x14ac:dyDescent="0.25">
      <c r="A19" s="17" t="s">
        <v>56</v>
      </c>
      <c r="B19" s="18"/>
      <c r="C19" s="18"/>
      <c r="D19" s="18"/>
      <c r="E19" s="18"/>
      <c r="F19" s="18"/>
      <c r="G19" s="19"/>
    </row>
    <row r="20" spans="1:7" ht="26.25" customHeight="1" x14ac:dyDescent="0.25">
      <c r="A20" s="28" t="s">
        <v>22</v>
      </c>
      <c r="B20" s="29"/>
      <c r="C20" s="29"/>
      <c r="D20" s="29"/>
      <c r="E20" s="29"/>
      <c r="F20" s="29"/>
      <c r="G20" s="30"/>
    </row>
    <row r="21" spans="1:7" ht="25.5" x14ac:dyDescent="0.25">
      <c r="A21" s="20" t="s">
        <v>4</v>
      </c>
      <c r="B21" s="7" t="s">
        <v>5</v>
      </c>
      <c r="C21" s="8" t="s">
        <v>6</v>
      </c>
      <c r="D21" s="9" t="s">
        <v>7</v>
      </c>
      <c r="E21" s="7" t="s">
        <v>8</v>
      </c>
      <c r="F21" s="10" t="s">
        <v>9</v>
      </c>
      <c r="G21" s="21" t="s">
        <v>10</v>
      </c>
    </row>
    <row r="22" spans="1:7" x14ac:dyDescent="0.25">
      <c r="A22" s="22" t="s">
        <v>14</v>
      </c>
      <c r="B22" s="23"/>
      <c r="C22" s="23"/>
      <c r="D22" s="23"/>
      <c r="E22" s="47">
        <f>'Worksheet1 '!C3</f>
        <v>17543.859649122809</v>
      </c>
      <c r="F22" s="23">
        <f>E22*B$5</f>
        <v>17543.859649122809</v>
      </c>
      <c r="G22" s="24"/>
    </row>
    <row r="23" spans="1:7" x14ac:dyDescent="0.25">
      <c r="A23" s="22" t="s">
        <v>11</v>
      </c>
      <c r="B23" s="23">
        <f>'Activity costs '!B9</f>
        <v>150</v>
      </c>
      <c r="C23" s="23" t="str">
        <f>'Activity costs '!C9</f>
        <v>participants</v>
      </c>
      <c r="D23" s="23">
        <f>'Activity costs '!D9</f>
        <v>50</v>
      </c>
      <c r="E23" s="23">
        <f>D23*B23</f>
        <v>7500</v>
      </c>
      <c r="F23" s="51">
        <f>E23*B$5</f>
        <v>7500</v>
      </c>
      <c r="G23" s="24"/>
    </row>
    <row r="24" spans="1:7" x14ac:dyDescent="0.25">
      <c r="A24" s="22" t="s">
        <v>12</v>
      </c>
      <c r="B24" s="23">
        <f>'Activity costs '!B10</f>
        <v>150</v>
      </c>
      <c r="C24" s="23" t="str">
        <f>'Activity costs '!C10</f>
        <v>participants</v>
      </c>
      <c r="D24" s="23">
        <f>'Activity costs '!D10</f>
        <v>30</v>
      </c>
      <c r="E24" s="23">
        <f t="shared" ref="E24" si="2">D24*B24</f>
        <v>4500</v>
      </c>
      <c r="F24" s="51">
        <f t="shared" ref="F24" si="3">E24*B$5</f>
        <v>4500</v>
      </c>
      <c r="G24" s="24"/>
    </row>
    <row r="25" spans="1:7" ht="18.75" hidden="1" customHeight="1" x14ac:dyDescent="0.25">
      <c r="A25" s="22"/>
      <c r="B25" s="23"/>
      <c r="C25" s="23"/>
      <c r="D25" s="23"/>
      <c r="E25" s="23"/>
      <c r="F25" s="51"/>
      <c r="G25" s="24"/>
    </row>
    <row r="26" spans="1:7" ht="18.75" hidden="1" customHeight="1" x14ac:dyDescent="0.25">
      <c r="A26" s="22"/>
      <c r="B26" s="23"/>
      <c r="C26" s="23"/>
      <c r="D26" s="23"/>
      <c r="E26" s="23"/>
      <c r="F26" s="51"/>
      <c r="G26" s="24"/>
    </row>
    <row r="27" spans="1:7" hidden="1" x14ac:dyDescent="0.25">
      <c r="A27" s="22"/>
      <c r="B27" s="23"/>
      <c r="C27" s="23"/>
      <c r="D27" s="23"/>
      <c r="E27" s="23"/>
      <c r="F27" s="51"/>
      <c r="G27" s="24"/>
    </row>
    <row r="28" spans="1:7" ht="26.25" customHeight="1" x14ac:dyDescent="0.25">
      <c r="A28" s="22" t="s">
        <v>41</v>
      </c>
      <c r="B28" s="23"/>
      <c r="C28" s="23"/>
      <c r="D28" s="23"/>
      <c r="E28" s="47">
        <f>'Worksheet1 '!D3</f>
        <v>33684.210526315786</v>
      </c>
      <c r="F28" s="23">
        <f>E28*B$5</f>
        <v>33684.210526315786</v>
      </c>
      <c r="G28" s="24"/>
    </row>
    <row r="29" spans="1:7" ht="26.25" customHeight="1" thickBot="1" x14ac:dyDescent="0.3">
      <c r="A29" s="25" t="str">
        <f>"Subtotal " &amp;A19</f>
        <v>Subtotal Activity y.</v>
      </c>
      <c r="B29" s="26"/>
      <c r="C29" s="26"/>
      <c r="D29" s="26"/>
      <c r="E29" s="48">
        <f>SUM(E22:E28)</f>
        <v>63228.070175438595</v>
      </c>
      <c r="F29" s="66">
        <f>SUM(F22:F28)</f>
        <v>63228.070175438595</v>
      </c>
      <c r="G29" s="27"/>
    </row>
    <row r="30" spans="1:7" s="12" customFormat="1" ht="15.75" thickBot="1" x14ac:dyDescent="0.3">
      <c r="A30" s="14"/>
      <c r="B30" s="15"/>
      <c r="C30" s="15"/>
      <c r="D30" s="15"/>
      <c r="E30" s="15"/>
      <c r="F30" s="15"/>
      <c r="G30" s="16"/>
    </row>
    <row r="31" spans="1:7" ht="15" customHeight="1" thickBot="1" x14ac:dyDescent="0.3">
      <c r="A31" s="44" t="s">
        <v>57</v>
      </c>
      <c r="B31" s="45"/>
      <c r="C31" s="45"/>
      <c r="D31" s="45"/>
      <c r="E31" s="67">
        <f>E29+E17</f>
        <v>75083.333333333328</v>
      </c>
      <c r="F31" s="67">
        <f>F29+F17</f>
        <v>75083.333333333328</v>
      </c>
      <c r="G31" s="67"/>
    </row>
    <row r="32" spans="1:7" s="78" customFormat="1" ht="15" customHeight="1" thickBot="1" x14ac:dyDescent="0.3">
      <c r="A32" s="75"/>
      <c r="B32" s="76"/>
      <c r="C32" s="76"/>
      <c r="D32" s="76"/>
      <c r="E32" s="77"/>
      <c r="F32" s="77"/>
      <c r="G32" s="77"/>
    </row>
    <row r="33" spans="1:7" ht="26.25" customHeight="1" x14ac:dyDescent="0.25">
      <c r="A33" s="17" t="s">
        <v>15</v>
      </c>
      <c r="B33" s="18"/>
      <c r="C33" s="18"/>
      <c r="D33" s="18"/>
      <c r="E33" s="18"/>
      <c r="F33" s="18"/>
      <c r="G33" s="19"/>
    </row>
    <row r="34" spans="1:7" ht="26.25" customHeight="1" x14ac:dyDescent="0.25">
      <c r="A34" s="28" t="s">
        <v>22</v>
      </c>
      <c r="B34" s="29"/>
      <c r="C34" s="29"/>
      <c r="D34" s="29"/>
      <c r="E34" s="29"/>
      <c r="F34" s="29"/>
      <c r="G34" s="30"/>
    </row>
    <row r="35" spans="1:7" ht="25.5" x14ac:dyDescent="0.25">
      <c r="A35" s="20" t="s">
        <v>4</v>
      </c>
      <c r="B35" s="7" t="s">
        <v>5</v>
      </c>
      <c r="C35" s="8" t="s">
        <v>6</v>
      </c>
      <c r="D35" s="9" t="s">
        <v>7</v>
      </c>
      <c r="E35" s="7" t="s">
        <v>8</v>
      </c>
      <c r="F35" s="10" t="s">
        <v>9</v>
      </c>
      <c r="G35" s="21" t="s">
        <v>10</v>
      </c>
    </row>
    <row r="36" spans="1:7" x14ac:dyDescent="0.25">
      <c r="A36" s="22" t="s">
        <v>14</v>
      </c>
      <c r="B36" s="23"/>
      <c r="C36" s="23"/>
      <c r="D36" s="23"/>
      <c r="E36" s="47" t="e">
        <f>'Worksheet1 '!C4</f>
        <v>#DIV/0!</v>
      </c>
      <c r="F36" s="23" t="e">
        <f>E36*B$5</f>
        <v>#DIV/0!</v>
      </c>
      <c r="G36" s="24"/>
    </row>
    <row r="37" spans="1:7" x14ac:dyDescent="0.25">
      <c r="A37" s="22" t="s">
        <v>11</v>
      </c>
      <c r="B37" s="23">
        <f>'Activity costs '!B17</f>
        <v>0</v>
      </c>
      <c r="C37" s="23">
        <f>'Activity costs '!C17</f>
        <v>0</v>
      </c>
      <c r="D37" s="23">
        <f>'Activity costs '!D17</f>
        <v>0</v>
      </c>
      <c r="E37" s="23">
        <f>D37*B37</f>
        <v>0</v>
      </c>
      <c r="F37" s="51">
        <f>E37*B$5</f>
        <v>0</v>
      </c>
      <c r="G37" s="24"/>
    </row>
    <row r="38" spans="1:7" x14ac:dyDescent="0.25">
      <c r="A38" s="22" t="s">
        <v>12</v>
      </c>
      <c r="B38" s="23">
        <f>'Activity costs '!B18</f>
        <v>0</v>
      </c>
      <c r="C38" s="23">
        <f>'Activity costs '!C18</f>
        <v>0</v>
      </c>
      <c r="D38" s="23">
        <f>'Activity costs '!D18</f>
        <v>0</v>
      </c>
      <c r="E38" s="23">
        <f t="shared" ref="E38:E41" si="4">D38*B38</f>
        <v>0</v>
      </c>
      <c r="F38" s="51">
        <f t="shared" ref="F38:F41" si="5">E38*B$5</f>
        <v>0</v>
      </c>
      <c r="G38" s="24"/>
    </row>
    <row r="39" spans="1:7" ht="18.75" customHeight="1" x14ac:dyDescent="0.25">
      <c r="A39" s="22" t="s">
        <v>13</v>
      </c>
      <c r="B39" s="23">
        <f>'Activity costs '!B19</f>
        <v>0</v>
      </c>
      <c r="C39" s="23">
        <f>'Activity costs '!C19</f>
        <v>0</v>
      </c>
      <c r="D39" s="23">
        <f>'Activity costs '!D19</f>
        <v>0</v>
      </c>
      <c r="E39" s="23">
        <f t="shared" si="4"/>
        <v>0</v>
      </c>
      <c r="F39" s="51">
        <f t="shared" si="5"/>
        <v>0</v>
      </c>
      <c r="G39" s="24"/>
    </row>
    <row r="40" spans="1:7" ht="18.75" customHeight="1" x14ac:dyDescent="0.25">
      <c r="A40" s="22" t="s">
        <v>13</v>
      </c>
      <c r="B40" s="23">
        <f>'Activity costs '!B20</f>
        <v>0</v>
      </c>
      <c r="C40" s="23">
        <f>'Activity costs '!C20</f>
        <v>0</v>
      </c>
      <c r="D40" s="23">
        <f>'Activity costs '!D20</f>
        <v>0</v>
      </c>
      <c r="E40" s="23">
        <f t="shared" si="4"/>
        <v>0</v>
      </c>
      <c r="F40" s="51">
        <f t="shared" si="5"/>
        <v>0</v>
      </c>
      <c r="G40" s="24"/>
    </row>
    <row r="41" spans="1:7" ht="18.75" customHeight="1" x14ac:dyDescent="0.25">
      <c r="A41" s="22" t="s">
        <v>13</v>
      </c>
      <c r="B41" s="23">
        <f>'Activity costs '!B21</f>
        <v>0</v>
      </c>
      <c r="C41" s="23">
        <f>'Activity costs '!C21</f>
        <v>0</v>
      </c>
      <c r="D41" s="23">
        <f>'Activity costs '!D21</f>
        <v>0</v>
      </c>
      <c r="E41" s="23">
        <f t="shared" si="4"/>
        <v>0</v>
      </c>
      <c r="F41" s="51">
        <f t="shared" si="5"/>
        <v>0</v>
      </c>
      <c r="G41" s="24"/>
    </row>
    <row r="42" spans="1:7" ht="18.75" customHeight="1" x14ac:dyDescent="0.25">
      <c r="A42" s="22" t="s">
        <v>41</v>
      </c>
      <c r="B42" s="23"/>
      <c r="C42" s="23"/>
      <c r="D42" s="23"/>
      <c r="E42" s="47" t="e">
        <f>'Worksheet1 '!D4</f>
        <v>#DIV/0!</v>
      </c>
      <c r="F42" s="23" t="e">
        <f t="shared" ref="F37:F42" si="6">E42*B$5</f>
        <v>#DIV/0!</v>
      </c>
      <c r="G42" s="24"/>
    </row>
    <row r="43" spans="1:7" ht="18.75" customHeight="1" thickBot="1" x14ac:dyDescent="0.3">
      <c r="A43" s="25" t="str">
        <f>"Subtotal " &amp;A33</f>
        <v>Subtotal Activity 1.</v>
      </c>
      <c r="B43" s="26"/>
      <c r="C43" s="26"/>
      <c r="D43" s="26"/>
      <c r="E43" s="48" t="e">
        <f>SUM(E36:E42)</f>
        <v>#DIV/0!</v>
      </c>
      <c r="F43" s="26" t="e">
        <f>SUM(F36:F42)</f>
        <v>#DIV/0!</v>
      </c>
      <c r="G43" s="27"/>
    </row>
    <row r="44" spans="1:7" ht="15.75" thickBot="1" x14ac:dyDescent="0.3"/>
    <row r="45" spans="1:7" ht="26.25" customHeight="1" x14ac:dyDescent="0.25">
      <c r="A45" s="17" t="s">
        <v>16</v>
      </c>
      <c r="B45" s="18"/>
      <c r="C45" s="18"/>
      <c r="D45" s="18"/>
      <c r="E45" s="18"/>
      <c r="F45" s="18"/>
      <c r="G45" s="19"/>
    </row>
    <row r="46" spans="1:7" ht="26.25" customHeight="1" x14ac:dyDescent="0.25">
      <c r="A46" s="28" t="s">
        <v>22</v>
      </c>
      <c r="B46" s="29"/>
      <c r="C46" s="29"/>
      <c r="D46" s="29"/>
      <c r="E46" s="29"/>
      <c r="F46" s="29"/>
      <c r="G46" s="30"/>
    </row>
    <row r="47" spans="1:7" ht="25.5" x14ac:dyDescent="0.25">
      <c r="A47" s="20" t="s">
        <v>4</v>
      </c>
      <c r="B47" s="7" t="s">
        <v>5</v>
      </c>
      <c r="C47" s="8" t="s">
        <v>6</v>
      </c>
      <c r="D47" s="9" t="s">
        <v>7</v>
      </c>
      <c r="E47" s="7" t="s">
        <v>8</v>
      </c>
      <c r="F47" s="10" t="s">
        <v>9</v>
      </c>
      <c r="G47" s="21" t="s">
        <v>10</v>
      </c>
    </row>
    <row r="48" spans="1:7" x14ac:dyDescent="0.25">
      <c r="A48" s="22" t="s">
        <v>14</v>
      </c>
      <c r="B48" s="23"/>
      <c r="C48" s="23"/>
      <c r="D48" s="23"/>
      <c r="E48" s="47" t="e">
        <f>'Worksheet1 '!C4</f>
        <v>#DIV/0!</v>
      </c>
      <c r="F48" s="23" t="e">
        <f>E48*B$5</f>
        <v>#DIV/0!</v>
      </c>
      <c r="G48" s="24"/>
    </row>
    <row r="49" spans="1:7" x14ac:dyDescent="0.25">
      <c r="A49" s="22" t="s">
        <v>11</v>
      </c>
      <c r="B49" s="23">
        <f>'Activity costs '!B26</f>
        <v>0</v>
      </c>
      <c r="C49" s="23">
        <f>'Activity costs '!C26</f>
        <v>0</v>
      </c>
      <c r="D49" s="23">
        <f>'Activity costs '!D26</f>
        <v>0</v>
      </c>
      <c r="E49" s="23">
        <f>D49*B49</f>
        <v>0</v>
      </c>
      <c r="F49" s="51">
        <f>E49*B$5</f>
        <v>0</v>
      </c>
      <c r="G49" s="24"/>
    </row>
    <row r="50" spans="1:7" x14ac:dyDescent="0.25">
      <c r="A50" s="22" t="s">
        <v>12</v>
      </c>
      <c r="B50" s="23">
        <f>'Activity costs '!B27</f>
        <v>0</v>
      </c>
      <c r="C50" s="23">
        <f>'Activity costs '!C27</f>
        <v>0</v>
      </c>
      <c r="D50" s="23">
        <f>'Activity costs '!D27</f>
        <v>0</v>
      </c>
      <c r="E50" s="23">
        <f t="shared" ref="E50:E53" si="7">D50*B50</f>
        <v>0</v>
      </c>
      <c r="F50" s="51">
        <f t="shared" ref="F50:F53" si="8">E50*B$5</f>
        <v>0</v>
      </c>
      <c r="G50" s="24"/>
    </row>
    <row r="51" spans="1:7" ht="18.75" customHeight="1" x14ac:dyDescent="0.25">
      <c r="A51" s="22" t="s">
        <v>13</v>
      </c>
      <c r="B51" s="23">
        <f>'Activity costs '!B28</f>
        <v>0</v>
      </c>
      <c r="C51" s="23">
        <f>'Activity costs '!C28</f>
        <v>0</v>
      </c>
      <c r="D51" s="23">
        <f>'Activity costs '!D28</f>
        <v>0</v>
      </c>
      <c r="E51" s="23">
        <f t="shared" si="7"/>
        <v>0</v>
      </c>
      <c r="F51" s="51">
        <f t="shared" si="8"/>
        <v>0</v>
      </c>
      <c r="G51" s="24"/>
    </row>
    <row r="52" spans="1:7" ht="18.75" customHeight="1" x14ac:dyDescent="0.25">
      <c r="A52" s="22" t="s">
        <v>13</v>
      </c>
      <c r="B52" s="23">
        <f>'Activity costs '!B29</f>
        <v>0</v>
      </c>
      <c r="C52" s="23">
        <f>'Activity costs '!C29</f>
        <v>0</v>
      </c>
      <c r="D52" s="23">
        <f>'Activity costs '!D29</f>
        <v>0</v>
      </c>
      <c r="E52" s="23">
        <f t="shared" si="7"/>
        <v>0</v>
      </c>
      <c r="F52" s="51">
        <f t="shared" si="8"/>
        <v>0</v>
      </c>
      <c r="G52" s="24"/>
    </row>
    <row r="53" spans="1:7" x14ac:dyDescent="0.25">
      <c r="A53" s="22" t="s">
        <v>13</v>
      </c>
      <c r="B53" s="23">
        <f>'Activity costs '!B30</f>
        <v>0</v>
      </c>
      <c r="C53" s="23">
        <f>'Activity costs '!C30</f>
        <v>0</v>
      </c>
      <c r="D53" s="23">
        <f>'Activity costs '!D30</f>
        <v>0</v>
      </c>
      <c r="E53" s="23">
        <f t="shared" si="7"/>
        <v>0</v>
      </c>
      <c r="F53" s="51">
        <f t="shared" si="8"/>
        <v>0</v>
      </c>
      <c r="G53" s="24"/>
    </row>
    <row r="54" spans="1:7" ht="26.25" customHeight="1" x14ac:dyDescent="0.25">
      <c r="A54" s="22" t="s">
        <v>41</v>
      </c>
      <c r="B54" s="23"/>
      <c r="C54" s="23"/>
      <c r="D54" s="23"/>
      <c r="E54" s="47" t="e">
        <f>'Worksheet1 '!D5</f>
        <v>#DIV/0!</v>
      </c>
      <c r="F54" s="23" t="e">
        <f t="shared" ref="F49:F54" si="9">E54*B$5</f>
        <v>#DIV/0!</v>
      </c>
      <c r="G54" s="24"/>
    </row>
    <row r="55" spans="1:7" ht="26.25" customHeight="1" thickBot="1" x14ac:dyDescent="0.3">
      <c r="A55" s="25" t="str">
        <f>"Subtotal " &amp;A45</f>
        <v>Subtotal Activity 2.</v>
      </c>
      <c r="B55" s="26"/>
      <c r="C55" s="26"/>
      <c r="D55" s="26"/>
      <c r="E55" s="48" t="e">
        <f>SUM(E48:E54)</f>
        <v>#DIV/0!</v>
      </c>
      <c r="F55" s="26" t="e">
        <f>SUM(F48:F54)</f>
        <v>#DIV/0!</v>
      </c>
      <c r="G55" s="27"/>
    </row>
    <row r="56" spans="1:7" ht="15.75" thickBot="1" x14ac:dyDescent="0.3"/>
    <row r="57" spans="1:7" x14ac:dyDescent="0.25">
      <c r="A57" s="17" t="s">
        <v>17</v>
      </c>
      <c r="B57" s="18"/>
      <c r="C57" s="18"/>
      <c r="D57" s="18"/>
      <c r="E57" s="18"/>
      <c r="F57" s="18"/>
      <c r="G57" s="19"/>
    </row>
    <row r="58" spans="1:7" x14ac:dyDescent="0.25">
      <c r="A58" s="28" t="s">
        <v>22</v>
      </c>
      <c r="B58" s="29"/>
      <c r="C58" s="29"/>
      <c r="D58" s="29"/>
      <c r="E58" s="29"/>
      <c r="F58" s="29"/>
      <c r="G58" s="30"/>
    </row>
    <row r="59" spans="1:7" ht="25.5" x14ac:dyDescent="0.25">
      <c r="A59" s="20" t="s">
        <v>4</v>
      </c>
      <c r="B59" s="7" t="s">
        <v>5</v>
      </c>
      <c r="C59" s="8" t="s">
        <v>6</v>
      </c>
      <c r="D59" s="9" t="s">
        <v>7</v>
      </c>
      <c r="E59" s="7" t="s">
        <v>8</v>
      </c>
      <c r="F59" s="10" t="s">
        <v>9</v>
      </c>
      <c r="G59" s="21" t="s">
        <v>10</v>
      </c>
    </row>
    <row r="60" spans="1:7" ht="18.75" customHeight="1" x14ac:dyDescent="0.25">
      <c r="A60" s="22" t="s">
        <v>14</v>
      </c>
      <c r="B60" s="23"/>
      <c r="C60" s="23"/>
      <c r="D60" s="23"/>
      <c r="E60" s="47" t="e">
        <f>'Worksheet1 '!C6</f>
        <v>#DIV/0!</v>
      </c>
      <c r="F60" s="23" t="e">
        <f>E60*B$5</f>
        <v>#DIV/0!</v>
      </c>
      <c r="G60" s="24"/>
    </row>
    <row r="61" spans="1:7" ht="18.75" customHeight="1" x14ac:dyDescent="0.25">
      <c r="A61" s="22" t="s">
        <v>11</v>
      </c>
      <c r="B61" s="23">
        <f>'Activity costs '!B35</f>
        <v>0</v>
      </c>
      <c r="C61" s="23">
        <f>'Activity costs '!C35</f>
        <v>0</v>
      </c>
      <c r="D61" s="23">
        <f>'Activity costs '!D35</f>
        <v>0</v>
      </c>
      <c r="E61" s="23">
        <f>D61*B61</f>
        <v>0</v>
      </c>
      <c r="F61" s="51">
        <f>E61*B$5</f>
        <v>0</v>
      </c>
      <c r="G61" s="24"/>
    </row>
    <row r="62" spans="1:7" x14ac:dyDescent="0.25">
      <c r="A62" s="22" t="s">
        <v>12</v>
      </c>
      <c r="B62" s="23">
        <f>'Activity costs '!B36</f>
        <v>0</v>
      </c>
      <c r="C62" s="23">
        <f>'Activity costs '!C36</f>
        <v>0</v>
      </c>
      <c r="D62" s="23">
        <f>'Activity costs '!D36</f>
        <v>0</v>
      </c>
      <c r="E62" s="23">
        <f t="shared" ref="E62:E65" si="10">D62*B62</f>
        <v>0</v>
      </c>
      <c r="F62" s="51">
        <f t="shared" ref="F62:F65" si="11">E62*B$5</f>
        <v>0</v>
      </c>
      <c r="G62" s="24"/>
    </row>
    <row r="63" spans="1:7" ht="26.25" customHeight="1" x14ac:dyDescent="0.25">
      <c r="A63" s="22" t="s">
        <v>13</v>
      </c>
      <c r="B63" s="23">
        <f>'Activity costs '!B37</f>
        <v>0</v>
      </c>
      <c r="C63" s="23">
        <f>'Activity costs '!C37</f>
        <v>0</v>
      </c>
      <c r="D63" s="23">
        <f>'Activity costs '!D37</f>
        <v>0</v>
      </c>
      <c r="E63" s="23">
        <f t="shared" si="10"/>
        <v>0</v>
      </c>
      <c r="F63" s="51">
        <f t="shared" si="11"/>
        <v>0</v>
      </c>
      <c r="G63" s="24"/>
    </row>
    <row r="64" spans="1:7" ht="26.25" customHeight="1" x14ac:dyDescent="0.25">
      <c r="A64" s="22" t="s">
        <v>13</v>
      </c>
      <c r="B64" s="23">
        <f>'Activity costs '!B38</f>
        <v>0</v>
      </c>
      <c r="C64" s="23">
        <f>'Activity costs '!C38</f>
        <v>0</v>
      </c>
      <c r="D64" s="23">
        <f>'Activity costs '!D38</f>
        <v>0</v>
      </c>
      <c r="E64" s="23">
        <f t="shared" si="10"/>
        <v>0</v>
      </c>
      <c r="F64" s="51">
        <f t="shared" si="11"/>
        <v>0</v>
      </c>
      <c r="G64" s="24"/>
    </row>
    <row r="65" spans="1:7" x14ac:dyDescent="0.25">
      <c r="A65" s="22" t="s">
        <v>13</v>
      </c>
      <c r="B65" s="23">
        <f>'Activity costs '!B39</f>
        <v>0</v>
      </c>
      <c r="C65" s="23">
        <f>'Activity costs '!C39</f>
        <v>0</v>
      </c>
      <c r="D65" s="23">
        <f>'Activity costs '!D39</f>
        <v>0</v>
      </c>
      <c r="E65" s="23">
        <f t="shared" si="10"/>
        <v>0</v>
      </c>
      <c r="F65" s="51">
        <f t="shared" si="11"/>
        <v>0</v>
      </c>
      <c r="G65" s="24"/>
    </row>
    <row r="66" spans="1:7" x14ac:dyDescent="0.25">
      <c r="A66" s="22" t="s">
        <v>41</v>
      </c>
      <c r="B66" s="23"/>
      <c r="C66" s="23"/>
      <c r="D66" s="23"/>
      <c r="E66" s="47" t="e">
        <f>'Worksheet1 '!D6</f>
        <v>#DIV/0!</v>
      </c>
      <c r="F66" s="23" t="e">
        <f t="shared" ref="F61:F66" si="12">E66*B$5</f>
        <v>#DIV/0!</v>
      </c>
      <c r="G66" s="24"/>
    </row>
    <row r="67" spans="1:7" ht="15.75" thickBot="1" x14ac:dyDescent="0.3">
      <c r="A67" s="25" t="str">
        <f>"Subtotal " &amp;A57</f>
        <v>Subtotal Activity 3.</v>
      </c>
      <c r="B67" s="26"/>
      <c r="C67" s="26"/>
      <c r="D67" s="26"/>
      <c r="E67" s="48" t="e">
        <f>SUM(E60:E66)</f>
        <v>#DIV/0!</v>
      </c>
      <c r="F67" s="26" t="e">
        <f>SUM(F60:F66)</f>
        <v>#DIV/0!</v>
      </c>
      <c r="G67" s="27"/>
    </row>
    <row r="68" spans="1:7" ht="15.75" thickBot="1" x14ac:dyDescent="0.3"/>
    <row r="69" spans="1:7" ht="18.75" customHeight="1" x14ac:dyDescent="0.25">
      <c r="A69" s="17" t="s">
        <v>18</v>
      </c>
      <c r="B69" s="18"/>
      <c r="C69" s="18"/>
      <c r="D69" s="18"/>
      <c r="E69" s="18"/>
      <c r="F69" s="18"/>
      <c r="G69" s="19"/>
    </row>
    <row r="70" spans="1:7" ht="18.75" customHeight="1" x14ac:dyDescent="0.25">
      <c r="A70" s="28" t="s">
        <v>22</v>
      </c>
      <c r="B70" s="29"/>
      <c r="C70" s="29"/>
      <c r="D70" s="29"/>
      <c r="E70" s="29"/>
      <c r="F70" s="29"/>
      <c r="G70" s="30"/>
    </row>
    <row r="71" spans="1:7" ht="25.5" x14ac:dyDescent="0.25">
      <c r="A71" s="20" t="s">
        <v>4</v>
      </c>
      <c r="B71" s="7" t="s">
        <v>5</v>
      </c>
      <c r="C71" s="8" t="s">
        <v>6</v>
      </c>
      <c r="D71" s="9" t="s">
        <v>7</v>
      </c>
      <c r="E71" s="7" t="s">
        <v>8</v>
      </c>
      <c r="F71" s="10" t="s">
        <v>9</v>
      </c>
      <c r="G71" s="21" t="s">
        <v>10</v>
      </c>
    </row>
    <row r="72" spans="1:7" ht="26.25" customHeight="1" x14ac:dyDescent="0.25">
      <c r="A72" s="22" t="s">
        <v>14</v>
      </c>
      <c r="B72" s="23"/>
      <c r="C72" s="23"/>
      <c r="D72" s="23"/>
      <c r="E72" s="47" t="e">
        <f>'Worksheet1 '!C7</f>
        <v>#DIV/0!</v>
      </c>
      <c r="F72" s="23" t="e">
        <f>E72*B$5</f>
        <v>#DIV/0!</v>
      </c>
      <c r="G72" s="24"/>
    </row>
    <row r="73" spans="1:7" ht="26.25" customHeight="1" x14ac:dyDescent="0.25">
      <c r="A73" s="22" t="s">
        <v>11</v>
      </c>
      <c r="B73" s="23">
        <f>'Activity costs '!B44</f>
        <v>0</v>
      </c>
      <c r="C73" s="23">
        <f>'Activity costs '!C44</f>
        <v>0</v>
      </c>
      <c r="D73" s="23">
        <f>'Activity costs '!D44</f>
        <v>0</v>
      </c>
      <c r="E73" s="23">
        <f>D73*B73</f>
        <v>0</v>
      </c>
      <c r="F73" s="51">
        <f>E73*B$5</f>
        <v>0</v>
      </c>
      <c r="G73" s="24"/>
    </row>
    <row r="74" spans="1:7" x14ac:dyDescent="0.25">
      <c r="A74" s="22" t="s">
        <v>12</v>
      </c>
      <c r="B74" s="23">
        <f>'Activity costs '!B45</f>
        <v>0</v>
      </c>
      <c r="C74" s="23">
        <f>'Activity costs '!C45</f>
        <v>0</v>
      </c>
      <c r="D74" s="23">
        <f>'Activity costs '!D45</f>
        <v>0</v>
      </c>
      <c r="E74" s="23">
        <f t="shared" ref="E74:E77" si="13">D74*B74</f>
        <v>0</v>
      </c>
      <c r="F74" s="51">
        <f t="shared" ref="F74:F77" si="14">E74*B$5</f>
        <v>0</v>
      </c>
      <c r="G74" s="24"/>
    </row>
    <row r="75" spans="1:7" x14ac:dyDescent="0.25">
      <c r="A75" s="22" t="s">
        <v>13</v>
      </c>
      <c r="B75" s="23">
        <f>'Activity costs '!B46</f>
        <v>0</v>
      </c>
      <c r="C75" s="23">
        <f>'Activity costs '!C46</f>
        <v>0</v>
      </c>
      <c r="D75" s="23">
        <f>'Activity costs '!D46</f>
        <v>0</v>
      </c>
      <c r="E75" s="23">
        <f t="shared" si="13"/>
        <v>0</v>
      </c>
      <c r="F75" s="51">
        <f t="shared" si="14"/>
        <v>0</v>
      </c>
      <c r="G75" s="24"/>
    </row>
    <row r="76" spans="1:7" x14ac:dyDescent="0.25">
      <c r="A76" s="22" t="s">
        <v>13</v>
      </c>
      <c r="B76" s="23">
        <f>'Activity costs '!B47</f>
        <v>0</v>
      </c>
      <c r="C76" s="23">
        <f>'Activity costs '!C47</f>
        <v>0</v>
      </c>
      <c r="D76" s="23">
        <f>'Activity costs '!D47</f>
        <v>0</v>
      </c>
      <c r="E76" s="23">
        <f t="shared" si="13"/>
        <v>0</v>
      </c>
      <c r="F76" s="51">
        <f t="shared" si="14"/>
        <v>0</v>
      </c>
      <c r="G76" s="24"/>
    </row>
    <row r="77" spans="1:7" x14ac:dyDescent="0.25">
      <c r="A77" s="22" t="s">
        <v>13</v>
      </c>
      <c r="B77" s="23">
        <f>'Activity costs '!B48</f>
        <v>0</v>
      </c>
      <c r="C77" s="23">
        <f>'Activity costs '!C48</f>
        <v>0</v>
      </c>
      <c r="D77" s="23">
        <f>'Activity costs '!D48</f>
        <v>0</v>
      </c>
      <c r="E77" s="23">
        <f t="shared" si="13"/>
        <v>0</v>
      </c>
      <c r="F77" s="51">
        <f t="shared" si="14"/>
        <v>0</v>
      </c>
      <c r="G77" s="24"/>
    </row>
    <row r="78" spans="1:7" ht="18.75" customHeight="1" x14ac:dyDescent="0.25">
      <c r="A78" s="22" t="s">
        <v>41</v>
      </c>
      <c r="B78" s="23"/>
      <c r="C78" s="23"/>
      <c r="D78" s="23"/>
      <c r="E78" s="47" t="e">
        <f>'Worksheet1 '!D7</f>
        <v>#DIV/0!</v>
      </c>
      <c r="F78" s="23" t="e">
        <f t="shared" ref="F73:F78" si="15">E78*B$5</f>
        <v>#DIV/0!</v>
      </c>
      <c r="G78" s="24"/>
    </row>
    <row r="79" spans="1:7" ht="18.75" customHeight="1" thickBot="1" x14ac:dyDescent="0.3">
      <c r="A79" s="25" t="str">
        <f>"Subtotal " &amp;A69</f>
        <v>Subtotal Activity 4.</v>
      </c>
      <c r="B79" s="26"/>
      <c r="C79" s="26"/>
      <c r="D79" s="26"/>
      <c r="E79" s="48" t="e">
        <f>SUM(E72:E78)</f>
        <v>#DIV/0!</v>
      </c>
      <c r="F79" s="26" t="e">
        <f>SUM(F72:F78)</f>
        <v>#DIV/0!</v>
      </c>
      <c r="G79" s="27"/>
    </row>
    <row r="80" spans="1:7" ht="15.75" thickBot="1" x14ac:dyDescent="0.3"/>
    <row r="81" spans="1:7" ht="26.25" customHeight="1" x14ac:dyDescent="0.25">
      <c r="A81" s="17" t="s">
        <v>19</v>
      </c>
      <c r="B81" s="18"/>
      <c r="C81" s="18"/>
      <c r="D81" s="18"/>
      <c r="E81" s="18"/>
      <c r="F81" s="18"/>
      <c r="G81" s="19"/>
    </row>
    <row r="82" spans="1:7" ht="26.25" customHeight="1" x14ac:dyDescent="0.25">
      <c r="A82" s="28" t="s">
        <v>22</v>
      </c>
      <c r="B82" s="29"/>
      <c r="C82" s="29"/>
      <c r="D82" s="29"/>
      <c r="E82" s="29"/>
      <c r="F82" s="29"/>
      <c r="G82" s="30"/>
    </row>
    <row r="83" spans="1:7" ht="25.5" x14ac:dyDescent="0.25">
      <c r="A83" s="20" t="s">
        <v>4</v>
      </c>
      <c r="B83" s="7" t="s">
        <v>5</v>
      </c>
      <c r="C83" s="8" t="s">
        <v>6</v>
      </c>
      <c r="D83" s="9" t="s">
        <v>7</v>
      </c>
      <c r="E83" s="7" t="s">
        <v>8</v>
      </c>
      <c r="F83" s="10" t="s">
        <v>9</v>
      </c>
      <c r="G83" s="21" t="s">
        <v>10</v>
      </c>
    </row>
    <row r="84" spans="1:7" x14ac:dyDescent="0.25">
      <c r="A84" s="22" t="s">
        <v>14</v>
      </c>
      <c r="B84" s="23"/>
      <c r="C84" s="23"/>
      <c r="D84" s="23"/>
      <c r="E84" s="47" t="e">
        <f>'Worksheet1 '!C8</f>
        <v>#DIV/0!</v>
      </c>
      <c r="F84" s="23" t="e">
        <f>E84*B$5</f>
        <v>#DIV/0!</v>
      </c>
      <c r="G84" s="24"/>
    </row>
    <row r="85" spans="1:7" x14ac:dyDescent="0.25">
      <c r="A85" s="22" t="s">
        <v>11</v>
      </c>
      <c r="B85" s="23">
        <f>'Activity costs '!B53</f>
        <v>0</v>
      </c>
      <c r="C85" s="23">
        <f>'Activity costs '!C53</f>
        <v>0</v>
      </c>
      <c r="D85" s="23">
        <f>'Activity costs '!D53</f>
        <v>0</v>
      </c>
      <c r="E85" s="23">
        <f>D85*B85</f>
        <v>0</v>
      </c>
      <c r="F85" s="51">
        <f>E85*B$5</f>
        <v>0</v>
      </c>
      <c r="G85" s="24"/>
    </row>
    <row r="86" spans="1:7" x14ac:dyDescent="0.25">
      <c r="A86" s="22" t="s">
        <v>12</v>
      </c>
      <c r="B86" s="23">
        <f>'Activity costs '!B54</f>
        <v>0</v>
      </c>
      <c r="C86" s="23">
        <f>'Activity costs '!C54</f>
        <v>0</v>
      </c>
      <c r="D86" s="23">
        <f>'Activity costs '!D54</f>
        <v>0</v>
      </c>
      <c r="E86" s="23">
        <f t="shared" ref="E86:E89" si="16">D86*B86</f>
        <v>0</v>
      </c>
      <c r="F86" s="51">
        <f t="shared" ref="F86:F89" si="17">E86*B$5</f>
        <v>0</v>
      </c>
      <c r="G86" s="24"/>
    </row>
    <row r="87" spans="1:7" x14ac:dyDescent="0.25">
      <c r="A87" s="22" t="s">
        <v>13</v>
      </c>
      <c r="B87" s="23">
        <f>'Activity costs '!B55</f>
        <v>0</v>
      </c>
      <c r="C87" s="23">
        <f>'Activity costs '!C55</f>
        <v>0</v>
      </c>
      <c r="D87" s="23">
        <f>'Activity costs '!D55</f>
        <v>0</v>
      </c>
      <c r="E87" s="23">
        <f t="shared" si="16"/>
        <v>0</v>
      </c>
      <c r="F87" s="51">
        <f t="shared" si="17"/>
        <v>0</v>
      </c>
      <c r="G87" s="24"/>
    </row>
    <row r="88" spans="1:7" ht="18.75" customHeight="1" x14ac:dyDescent="0.25">
      <c r="A88" s="22" t="s">
        <v>13</v>
      </c>
      <c r="B88" s="23">
        <f>'Activity costs '!B56</f>
        <v>0</v>
      </c>
      <c r="C88" s="23">
        <f>'Activity costs '!C56</f>
        <v>0</v>
      </c>
      <c r="D88" s="23">
        <f>'Activity costs '!D56</f>
        <v>0</v>
      </c>
      <c r="E88" s="23">
        <f t="shared" si="16"/>
        <v>0</v>
      </c>
      <c r="F88" s="51">
        <f t="shared" si="17"/>
        <v>0</v>
      </c>
      <c r="G88" s="24"/>
    </row>
    <row r="89" spans="1:7" ht="18.75" customHeight="1" x14ac:dyDescent="0.25">
      <c r="A89" s="22" t="s">
        <v>13</v>
      </c>
      <c r="B89" s="23">
        <f>'Activity costs '!B57</f>
        <v>0</v>
      </c>
      <c r="C89" s="23">
        <f>'Activity costs '!C57</f>
        <v>0</v>
      </c>
      <c r="D89" s="23">
        <f>'Activity costs '!D57</f>
        <v>0</v>
      </c>
      <c r="E89" s="23">
        <f t="shared" si="16"/>
        <v>0</v>
      </c>
      <c r="F89" s="51">
        <f t="shared" si="17"/>
        <v>0</v>
      </c>
      <c r="G89" s="24"/>
    </row>
    <row r="90" spans="1:7" x14ac:dyDescent="0.25">
      <c r="A90" s="22" t="s">
        <v>41</v>
      </c>
      <c r="B90" s="23"/>
      <c r="C90" s="23"/>
      <c r="D90" s="23"/>
      <c r="E90" s="47" t="e">
        <f>'Worksheet1 '!D8</f>
        <v>#DIV/0!</v>
      </c>
      <c r="F90" s="23" t="e">
        <f t="shared" ref="F85:F90" si="18">E90*B$5</f>
        <v>#DIV/0!</v>
      </c>
      <c r="G90" s="24"/>
    </row>
    <row r="91" spans="1:7" ht="15.75" thickBot="1" x14ac:dyDescent="0.3">
      <c r="A91" s="25" t="str">
        <f>"Subtotal " &amp;A81</f>
        <v>Subtotal Activity 5.</v>
      </c>
      <c r="B91" s="26"/>
      <c r="C91" s="26"/>
      <c r="D91" s="26"/>
      <c r="E91" s="48" t="e">
        <f>SUM(E84:E90)</f>
        <v>#DIV/0!</v>
      </c>
      <c r="F91" s="26" t="e">
        <f>SUM(F84:F90)</f>
        <v>#DIV/0!</v>
      </c>
      <c r="G91" s="27"/>
    </row>
    <row r="92" spans="1:7" ht="15.75" thickBot="1" x14ac:dyDescent="0.3"/>
    <row r="93" spans="1:7" ht="26.25" customHeight="1" x14ac:dyDescent="0.25">
      <c r="A93" s="17" t="s">
        <v>20</v>
      </c>
      <c r="B93" s="18"/>
      <c r="C93" s="18"/>
      <c r="D93" s="18"/>
      <c r="E93" s="18"/>
      <c r="F93" s="18"/>
      <c r="G93" s="19"/>
    </row>
    <row r="94" spans="1:7" ht="26.25" customHeight="1" x14ac:dyDescent="0.25">
      <c r="A94" s="28" t="s">
        <v>22</v>
      </c>
      <c r="B94" s="29"/>
      <c r="C94" s="29"/>
      <c r="D94" s="29"/>
      <c r="E94" s="29"/>
      <c r="F94" s="29"/>
      <c r="G94" s="30"/>
    </row>
    <row r="95" spans="1:7" ht="25.5" x14ac:dyDescent="0.25">
      <c r="A95" s="20" t="s">
        <v>4</v>
      </c>
      <c r="B95" s="7" t="s">
        <v>5</v>
      </c>
      <c r="C95" s="8" t="s">
        <v>6</v>
      </c>
      <c r="D95" s="9" t="s">
        <v>7</v>
      </c>
      <c r="E95" s="7" t="s">
        <v>8</v>
      </c>
      <c r="F95" s="10" t="s">
        <v>9</v>
      </c>
      <c r="G95" s="21" t="s">
        <v>10</v>
      </c>
    </row>
    <row r="96" spans="1:7" x14ac:dyDescent="0.25">
      <c r="A96" s="22" t="s">
        <v>14</v>
      </c>
      <c r="B96" s="23"/>
      <c r="C96" s="23"/>
      <c r="D96" s="23"/>
      <c r="E96" s="80" t="e">
        <f>'Worksheet1 '!B9</f>
        <v>#DIV/0!</v>
      </c>
      <c r="F96" s="23" t="e">
        <f>E96*B$5</f>
        <v>#DIV/0!</v>
      </c>
      <c r="G96" s="24"/>
    </row>
    <row r="97" spans="1:7" x14ac:dyDescent="0.25">
      <c r="A97" s="22" t="s">
        <v>11</v>
      </c>
      <c r="B97" s="23">
        <f>'Activity costs '!B63</f>
        <v>0</v>
      </c>
      <c r="C97" s="23">
        <f>'Activity costs '!C63</f>
        <v>0</v>
      </c>
      <c r="D97" s="23">
        <f>'Activity costs '!D63</f>
        <v>0</v>
      </c>
      <c r="E97" s="23">
        <f>D97*B97</f>
        <v>0</v>
      </c>
      <c r="F97" s="51">
        <f>E97*B$5</f>
        <v>0</v>
      </c>
      <c r="G97" s="24"/>
    </row>
    <row r="98" spans="1:7" x14ac:dyDescent="0.25">
      <c r="A98" s="22" t="s">
        <v>12</v>
      </c>
      <c r="B98" s="23">
        <f>'Activity costs '!B64</f>
        <v>0</v>
      </c>
      <c r="C98" s="23">
        <f>'Activity costs '!C64</f>
        <v>0</v>
      </c>
      <c r="D98" s="23">
        <f>'Activity costs '!D64</f>
        <v>0</v>
      </c>
      <c r="E98" s="23">
        <f t="shared" ref="E98:E101" si="19">D98*B98</f>
        <v>0</v>
      </c>
      <c r="F98" s="51">
        <f t="shared" ref="F98:F102" si="20">E98*B$5</f>
        <v>0</v>
      </c>
      <c r="G98" s="24"/>
    </row>
    <row r="99" spans="1:7" x14ac:dyDescent="0.25">
      <c r="A99" s="22" t="s">
        <v>13</v>
      </c>
      <c r="B99" s="23">
        <f>'Activity costs '!B65</f>
        <v>0</v>
      </c>
      <c r="C99" s="23">
        <f>'Activity costs '!C65</f>
        <v>0</v>
      </c>
      <c r="D99" s="23">
        <f>'Activity costs '!D65</f>
        <v>0</v>
      </c>
      <c r="E99" s="23">
        <f t="shared" si="19"/>
        <v>0</v>
      </c>
      <c r="F99" s="51">
        <f t="shared" si="20"/>
        <v>0</v>
      </c>
      <c r="G99" s="24"/>
    </row>
    <row r="100" spans="1:7" ht="18.75" customHeight="1" x14ac:dyDescent="0.25">
      <c r="A100" s="22" t="s">
        <v>13</v>
      </c>
      <c r="B100" s="23">
        <f>'Activity costs '!B66</f>
        <v>0</v>
      </c>
      <c r="C100" s="23">
        <f>'Activity costs '!C66</f>
        <v>0</v>
      </c>
      <c r="D100" s="23">
        <f>'Activity costs '!D66</f>
        <v>0</v>
      </c>
      <c r="E100" s="23">
        <f t="shared" si="19"/>
        <v>0</v>
      </c>
      <c r="F100" s="51">
        <f t="shared" si="20"/>
        <v>0</v>
      </c>
      <c r="G100" s="24"/>
    </row>
    <row r="101" spans="1:7" ht="18.75" customHeight="1" x14ac:dyDescent="0.25">
      <c r="A101" s="22" t="s">
        <v>13</v>
      </c>
      <c r="B101" s="23">
        <f>'Activity costs '!B67</f>
        <v>0</v>
      </c>
      <c r="C101" s="23">
        <f>'Activity costs '!C67</f>
        <v>0</v>
      </c>
      <c r="D101" s="23">
        <f>'Activity costs '!D67</f>
        <v>0</v>
      </c>
      <c r="E101" s="23">
        <f t="shared" si="19"/>
        <v>0</v>
      </c>
      <c r="F101" s="51">
        <f t="shared" si="20"/>
        <v>0</v>
      </c>
      <c r="G101" s="24"/>
    </row>
    <row r="102" spans="1:7" x14ac:dyDescent="0.25">
      <c r="A102" s="22" t="s">
        <v>41</v>
      </c>
      <c r="B102" s="23"/>
      <c r="C102" s="23"/>
      <c r="D102" s="23"/>
      <c r="E102" s="47" t="e">
        <f>'Worksheet1 '!D9</f>
        <v>#DIV/0!</v>
      </c>
      <c r="F102" s="23" t="e">
        <f t="shared" si="20"/>
        <v>#DIV/0!</v>
      </c>
      <c r="G102" s="24"/>
    </row>
    <row r="103" spans="1:7" ht="15.75" thickBot="1" x14ac:dyDescent="0.3">
      <c r="A103" s="25" t="str">
        <f>"Subtotal " &amp;A93</f>
        <v>Subtotal Activity 6.</v>
      </c>
      <c r="B103" s="26"/>
      <c r="C103" s="26"/>
      <c r="D103" s="26"/>
      <c r="E103" s="48" t="e">
        <f>SUM(E96:E102)</f>
        <v>#DIV/0!</v>
      </c>
      <c r="F103" s="26" t="e">
        <f>SUM(F96:F102)</f>
        <v>#DIV/0!</v>
      </c>
      <c r="G103" s="27"/>
    </row>
    <row r="104" spans="1:7" ht="15.75" thickBot="1" x14ac:dyDescent="0.3"/>
    <row r="105" spans="1:7" ht="26.25" customHeight="1" x14ac:dyDescent="0.25">
      <c r="A105" s="17" t="s">
        <v>21</v>
      </c>
      <c r="B105" s="18"/>
      <c r="C105" s="18"/>
      <c r="D105" s="18"/>
      <c r="E105" s="18"/>
      <c r="F105" s="18"/>
      <c r="G105" s="19"/>
    </row>
    <row r="106" spans="1:7" ht="26.25" customHeight="1" x14ac:dyDescent="0.25">
      <c r="A106" s="28" t="s">
        <v>22</v>
      </c>
      <c r="B106" s="29"/>
      <c r="C106" s="29"/>
      <c r="D106" s="29"/>
      <c r="E106" s="29"/>
      <c r="F106" s="29"/>
      <c r="G106" s="30"/>
    </row>
    <row r="107" spans="1:7" ht="25.5" x14ac:dyDescent="0.25">
      <c r="A107" s="20" t="s">
        <v>4</v>
      </c>
      <c r="B107" s="7" t="s">
        <v>5</v>
      </c>
      <c r="C107" s="8" t="s">
        <v>6</v>
      </c>
      <c r="D107" s="9" t="s">
        <v>7</v>
      </c>
      <c r="E107" s="7" t="s">
        <v>8</v>
      </c>
      <c r="F107" s="10" t="s">
        <v>9</v>
      </c>
      <c r="G107" s="21" t="s">
        <v>10</v>
      </c>
    </row>
    <row r="108" spans="1:7" x14ac:dyDescent="0.25">
      <c r="A108" s="22" t="s">
        <v>14</v>
      </c>
      <c r="B108" s="23"/>
      <c r="C108" s="23"/>
      <c r="D108" s="23"/>
      <c r="E108" s="47" t="e">
        <f>'Worksheet1 '!C10</f>
        <v>#DIV/0!</v>
      </c>
      <c r="F108" s="23" t="e">
        <f>E108*B$5</f>
        <v>#DIV/0!</v>
      </c>
      <c r="G108" s="24"/>
    </row>
    <row r="109" spans="1:7" x14ac:dyDescent="0.25">
      <c r="A109" s="22" t="s">
        <v>11</v>
      </c>
      <c r="B109" s="23">
        <f>'Activity costs '!B72</f>
        <v>0</v>
      </c>
      <c r="C109" s="23">
        <f>'Activity costs '!C72</f>
        <v>0</v>
      </c>
      <c r="D109" s="23">
        <f>'Activity costs '!D72</f>
        <v>0</v>
      </c>
      <c r="E109" s="23">
        <f>D109*B109</f>
        <v>0</v>
      </c>
      <c r="F109" s="51">
        <f>E109*B$5</f>
        <v>0</v>
      </c>
      <c r="G109" s="24"/>
    </row>
    <row r="110" spans="1:7" x14ac:dyDescent="0.25">
      <c r="A110" s="22" t="s">
        <v>12</v>
      </c>
      <c r="B110" s="23">
        <f>'Activity costs '!B73</f>
        <v>0</v>
      </c>
      <c r="C110" s="23">
        <f>'Activity costs '!C73</f>
        <v>0</v>
      </c>
      <c r="D110" s="23">
        <f>'Activity costs '!D73</f>
        <v>0</v>
      </c>
      <c r="E110" s="23">
        <f t="shared" ref="E110:E113" si="21">D110*B110</f>
        <v>0</v>
      </c>
      <c r="F110" s="51">
        <f t="shared" ref="F110:F114" si="22">E110*B$5</f>
        <v>0</v>
      </c>
      <c r="G110" s="24"/>
    </row>
    <row r="111" spans="1:7" x14ac:dyDescent="0.25">
      <c r="A111" s="22" t="s">
        <v>13</v>
      </c>
      <c r="B111" s="23">
        <f>'Activity costs '!B74</f>
        <v>0</v>
      </c>
      <c r="C111" s="23">
        <f>'Activity costs '!C74</f>
        <v>0</v>
      </c>
      <c r="D111" s="23">
        <f>'Activity costs '!D74</f>
        <v>0</v>
      </c>
      <c r="E111" s="23">
        <f t="shared" si="21"/>
        <v>0</v>
      </c>
      <c r="F111" s="51">
        <f t="shared" si="22"/>
        <v>0</v>
      </c>
      <c r="G111" s="24"/>
    </row>
    <row r="112" spans="1:7" ht="18.75" customHeight="1" x14ac:dyDescent="0.25">
      <c r="A112" s="22" t="s">
        <v>13</v>
      </c>
      <c r="B112" s="23">
        <f>'Activity costs '!B75</f>
        <v>0</v>
      </c>
      <c r="C112" s="23">
        <f>'Activity costs '!C75</f>
        <v>0</v>
      </c>
      <c r="D112" s="23">
        <f>'Activity costs '!D75</f>
        <v>0</v>
      </c>
      <c r="E112" s="23">
        <f t="shared" si="21"/>
        <v>0</v>
      </c>
      <c r="F112" s="51">
        <f t="shared" si="22"/>
        <v>0</v>
      </c>
      <c r="G112" s="24"/>
    </row>
    <row r="113" spans="1:7" ht="18.75" customHeight="1" x14ac:dyDescent="0.25">
      <c r="A113" s="22" t="s">
        <v>13</v>
      </c>
      <c r="B113" s="23">
        <f>'Activity costs '!B76</f>
        <v>0</v>
      </c>
      <c r="C113" s="23">
        <f>'Activity costs '!C76</f>
        <v>0</v>
      </c>
      <c r="D113" s="23">
        <f>'Activity costs '!D76</f>
        <v>0</v>
      </c>
      <c r="E113" s="23">
        <f t="shared" si="21"/>
        <v>0</v>
      </c>
      <c r="F113" s="51">
        <f t="shared" si="22"/>
        <v>0</v>
      </c>
      <c r="G113" s="24"/>
    </row>
    <row r="114" spans="1:7" x14ac:dyDescent="0.25">
      <c r="A114" s="22" t="s">
        <v>41</v>
      </c>
      <c r="B114" s="23"/>
      <c r="C114" s="23"/>
      <c r="D114" s="23"/>
      <c r="E114" s="47" t="e">
        <f>'Worksheet1 '!D10</f>
        <v>#DIV/0!</v>
      </c>
      <c r="F114" s="23" t="e">
        <f t="shared" si="22"/>
        <v>#DIV/0!</v>
      </c>
      <c r="G114" s="24"/>
    </row>
    <row r="115" spans="1:7" ht="15.75" thickBot="1" x14ac:dyDescent="0.3">
      <c r="A115" s="25" t="str">
        <f>"Subtotal " &amp;A105</f>
        <v>Subtotal Activity 7.</v>
      </c>
      <c r="B115" s="26"/>
      <c r="C115" s="26"/>
      <c r="D115" s="26"/>
      <c r="E115" s="48" t="e">
        <f>SUM(E108:E114)</f>
        <v>#DIV/0!</v>
      </c>
      <c r="F115" s="26" t="e">
        <f>SUM(F108:F114)</f>
        <v>#DIV/0!</v>
      </c>
      <c r="G115" s="27"/>
    </row>
    <row r="116" spans="1:7" ht="15.75" thickBot="1" x14ac:dyDescent="0.3"/>
    <row r="117" spans="1:7" ht="26.25" customHeight="1" x14ac:dyDescent="0.25">
      <c r="A117" s="17" t="s">
        <v>59</v>
      </c>
      <c r="B117" s="18"/>
      <c r="C117" s="18"/>
      <c r="D117" s="18"/>
      <c r="E117" s="18"/>
      <c r="F117" s="18"/>
      <c r="G117" s="19"/>
    </row>
    <row r="118" spans="1:7" ht="26.25" customHeight="1" x14ac:dyDescent="0.25">
      <c r="A118" s="28" t="s">
        <v>22</v>
      </c>
      <c r="B118" s="29"/>
      <c r="C118" s="29"/>
      <c r="D118" s="29"/>
      <c r="E118" s="29"/>
      <c r="F118" s="29"/>
      <c r="G118" s="30"/>
    </row>
    <row r="119" spans="1:7" ht="25.5" x14ac:dyDescent="0.25">
      <c r="A119" s="20" t="s">
        <v>4</v>
      </c>
      <c r="B119" s="7" t="s">
        <v>5</v>
      </c>
      <c r="C119" s="8" t="s">
        <v>6</v>
      </c>
      <c r="D119" s="9" t="s">
        <v>7</v>
      </c>
      <c r="E119" s="7" t="s">
        <v>8</v>
      </c>
      <c r="F119" s="10" t="s">
        <v>9</v>
      </c>
      <c r="G119" s="21" t="s">
        <v>10</v>
      </c>
    </row>
    <row r="120" spans="1:7" x14ac:dyDescent="0.25">
      <c r="A120" s="22" t="s">
        <v>14</v>
      </c>
      <c r="B120" s="23"/>
      <c r="C120" s="23"/>
      <c r="D120" s="23"/>
      <c r="E120" s="47" t="e">
        <f>'Worksheet1 '!C11</f>
        <v>#DIV/0!</v>
      </c>
      <c r="F120" s="23" t="e">
        <f>E120*B$5</f>
        <v>#DIV/0!</v>
      </c>
      <c r="G120" s="24"/>
    </row>
    <row r="121" spans="1:7" x14ac:dyDescent="0.25">
      <c r="A121" s="22" t="s">
        <v>11</v>
      </c>
      <c r="B121" s="23">
        <f>'Activity costs '!B81</f>
        <v>0</v>
      </c>
      <c r="C121" s="23">
        <f>'Activity costs '!C81</f>
        <v>0</v>
      </c>
      <c r="D121" s="23">
        <f>'Activity costs '!D81</f>
        <v>0</v>
      </c>
      <c r="E121" s="23">
        <f>D121*B121</f>
        <v>0</v>
      </c>
      <c r="F121" s="51">
        <f>E121*B$5</f>
        <v>0</v>
      </c>
      <c r="G121" s="24"/>
    </row>
    <row r="122" spans="1:7" x14ac:dyDescent="0.25">
      <c r="A122" s="22" t="s">
        <v>12</v>
      </c>
      <c r="B122" s="23">
        <f>'Activity costs '!B82</f>
        <v>0</v>
      </c>
      <c r="C122" s="23">
        <f>'Activity costs '!C82</f>
        <v>0</v>
      </c>
      <c r="D122" s="23">
        <f>'Activity costs '!D82</f>
        <v>0</v>
      </c>
      <c r="E122" s="23">
        <f t="shared" ref="E122:E125" si="23">D122*B122</f>
        <v>0</v>
      </c>
      <c r="F122" s="51">
        <f t="shared" ref="F122:F126" si="24">E122*B$5</f>
        <v>0</v>
      </c>
      <c r="G122" s="24"/>
    </row>
    <row r="123" spans="1:7" x14ac:dyDescent="0.25">
      <c r="A123" s="22" t="s">
        <v>13</v>
      </c>
      <c r="B123" s="23">
        <f>'Activity costs '!B83</f>
        <v>0</v>
      </c>
      <c r="C123" s="23">
        <f>'Activity costs '!C83</f>
        <v>0</v>
      </c>
      <c r="D123" s="23">
        <f>'Activity costs '!D83</f>
        <v>0</v>
      </c>
      <c r="E123" s="23">
        <f t="shared" si="23"/>
        <v>0</v>
      </c>
      <c r="F123" s="51">
        <f t="shared" si="24"/>
        <v>0</v>
      </c>
      <c r="G123" s="24"/>
    </row>
    <row r="124" spans="1:7" ht="18.75" customHeight="1" x14ac:dyDescent="0.25">
      <c r="A124" s="22" t="s">
        <v>13</v>
      </c>
      <c r="B124" s="23">
        <f>'Activity costs '!B84</f>
        <v>0</v>
      </c>
      <c r="C124" s="23">
        <f>'Activity costs '!C84</f>
        <v>0</v>
      </c>
      <c r="D124" s="23">
        <f>'Activity costs '!D84</f>
        <v>0</v>
      </c>
      <c r="E124" s="23">
        <f t="shared" si="23"/>
        <v>0</v>
      </c>
      <c r="F124" s="51">
        <f t="shared" si="24"/>
        <v>0</v>
      </c>
      <c r="G124" s="24"/>
    </row>
    <row r="125" spans="1:7" ht="18.75" customHeight="1" x14ac:dyDescent="0.25">
      <c r="A125" s="22" t="s">
        <v>13</v>
      </c>
      <c r="B125" s="23">
        <f>'Activity costs '!B85</f>
        <v>0</v>
      </c>
      <c r="C125" s="23">
        <f>'Activity costs '!C85</f>
        <v>0</v>
      </c>
      <c r="D125" s="23">
        <f>'Activity costs '!D85</f>
        <v>0</v>
      </c>
      <c r="E125" s="23">
        <f t="shared" si="23"/>
        <v>0</v>
      </c>
      <c r="F125" s="51">
        <f t="shared" si="24"/>
        <v>0</v>
      </c>
      <c r="G125" s="24"/>
    </row>
    <row r="126" spans="1:7" x14ac:dyDescent="0.25">
      <c r="A126" s="22" t="s">
        <v>41</v>
      </c>
      <c r="B126" s="23"/>
      <c r="C126" s="23"/>
      <c r="D126" s="23"/>
      <c r="E126" s="47" t="e">
        <f>'Worksheet1 '!D11</f>
        <v>#DIV/0!</v>
      </c>
      <c r="F126" s="23" t="e">
        <f t="shared" si="24"/>
        <v>#DIV/0!</v>
      </c>
      <c r="G126" s="24"/>
    </row>
    <row r="127" spans="1:7" ht="15.75" thickBot="1" x14ac:dyDescent="0.3">
      <c r="A127" s="25" t="str">
        <f>"Subtotal " &amp;A117</f>
        <v>Subtotal Activity 8.</v>
      </c>
      <c r="B127" s="26"/>
      <c r="C127" s="26"/>
      <c r="D127" s="26"/>
      <c r="E127" s="48" t="e">
        <f>SUM(E120:E126)</f>
        <v>#DIV/0!</v>
      </c>
      <c r="F127" s="26" t="e">
        <f>SUM(F120:F126)</f>
        <v>#DIV/0!</v>
      </c>
      <c r="G127" s="27"/>
    </row>
    <row r="128" spans="1:7" ht="15.75" thickBot="1" x14ac:dyDescent="0.3"/>
    <row r="129" spans="1:7" ht="26.25" customHeight="1" x14ac:dyDescent="0.25">
      <c r="A129" s="17" t="s">
        <v>60</v>
      </c>
      <c r="B129" s="18"/>
      <c r="C129" s="18"/>
      <c r="D129" s="18"/>
      <c r="E129" s="18"/>
      <c r="F129" s="18"/>
      <c r="G129" s="19"/>
    </row>
    <row r="130" spans="1:7" ht="26.25" customHeight="1" x14ac:dyDescent="0.25">
      <c r="A130" s="28" t="s">
        <v>22</v>
      </c>
      <c r="B130" s="29"/>
      <c r="C130" s="29"/>
      <c r="D130" s="29"/>
      <c r="E130" s="29"/>
      <c r="F130" s="29"/>
      <c r="G130" s="30"/>
    </row>
    <row r="131" spans="1:7" ht="25.5" x14ac:dyDescent="0.25">
      <c r="A131" s="20" t="s">
        <v>4</v>
      </c>
      <c r="B131" s="7" t="s">
        <v>5</v>
      </c>
      <c r="C131" s="8" t="s">
        <v>6</v>
      </c>
      <c r="D131" s="9" t="s">
        <v>7</v>
      </c>
      <c r="E131" s="7" t="s">
        <v>8</v>
      </c>
      <c r="F131" s="10" t="s">
        <v>9</v>
      </c>
      <c r="G131" s="21" t="s">
        <v>10</v>
      </c>
    </row>
    <row r="132" spans="1:7" x14ac:dyDescent="0.25">
      <c r="A132" s="22" t="s">
        <v>14</v>
      </c>
      <c r="B132" s="23"/>
      <c r="C132" s="23"/>
      <c r="D132" s="23"/>
      <c r="E132" s="47" t="e">
        <f>'Worksheet1 '!C12</f>
        <v>#DIV/0!</v>
      </c>
      <c r="F132" s="23" t="e">
        <f>E132*B$5</f>
        <v>#DIV/0!</v>
      </c>
      <c r="G132" s="24"/>
    </row>
    <row r="133" spans="1:7" x14ac:dyDescent="0.25">
      <c r="A133" s="22" t="s">
        <v>11</v>
      </c>
      <c r="B133" s="23">
        <f>'Activity costs '!B90</f>
        <v>0</v>
      </c>
      <c r="C133" s="23">
        <f>'Activity costs '!C90</f>
        <v>0</v>
      </c>
      <c r="D133" s="23">
        <f>'Activity costs '!D90</f>
        <v>0</v>
      </c>
      <c r="E133" s="23">
        <f>D133*B133</f>
        <v>0</v>
      </c>
      <c r="F133" s="51">
        <f>E133*B$5</f>
        <v>0</v>
      </c>
      <c r="G133" s="24"/>
    </row>
    <row r="134" spans="1:7" x14ac:dyDescent="0.25">
      <c r="A134" s="22" t="s">
        <v>12</v>
      </c>
      <c r="B134" s="23">
        <f>'Activity costs '!B91</f>
        <v>0</v>
      </c>
      <c r="C134" s="23">
        <f>'Activity costs '!C91</f>
        <v>0</v>
      </c>
      <c r="D134" s="23">
        <f>'Activity costs '!D91</f>
        <v>0</v>
      </c>
      <c r="E134" s="23">
        <f t="shared" ref="E134:E137" si="25">D134*B134</f>
        <v>0</v>
      </c>
      <c r="F134" s="51">
        <f t="shared" ref="F134:F138" si="26">E134*B$5</f>
        <v>0</v>
      </c>
      <c r="G134" s="24"/>
    </row>
    <row r="135" spans="1:7" x14ac:dyDescent="0.25">
      <c r="A135" s="22" t="s">
        <v>13</v>
      </c>
      <c r="B135" s="23">
        <f>'Activity costs '!B92</f>
        <v>0</v>
      </c>
      <c r="C135" s="23">
        <f>'Activity costs '!C92</f>
        <v>0</v>
      </c>
      <c r="D135" s="23">
        <f>'Activity costs '!D92</f>
        <v>0</v>
      </c>
      <c r="E135" s="23">
        <f t="shared" si="25"/>
        <v>0</v>
      </c>
      <c r="F135" s="51">
        <f t="shared" si="26"/>
        <v>0</v>
      </c>
      <c r="G135" s="24"/>
    </row>
    <row r="136" spans="1:7" ht="18.75" customHeight="1" x14ac:dyDescent="0.25">
      <c r="A136" s="22" t="s">
        <v>13</v>
      </c>
      <c r="B136" s="23">
        <f>'Activity costs '!B93</f>
        <v>0</v>
      </c>
      <c r="C136" s="23">
        <f>'Activity costs '!C93</f>
        <v>0</v>
      </c>
      <c r="D136" s="23">
        <f>'Activity costs '!D93</f>
        <v>0</v>
      </c>
      <c r="E136" s="23">
        <f t="shared" si="25"/>
        <v>0</v>
      </c>
      <c r="F136" s="51">
        <f t="shared" si="26"/>
        <v>0</v>
      </c>
      <c r="G136" s="24"/>
    </row>
    <row r="137" spans="1:7" ht="18.75" customHeight="1" x14ac:dyDescent="0.25">
      <c r="A137" s="22" t="s">
        <v>13</v>
      </c>
      <c r="B137" s="23">
        <f>'Activity costs '!B94</f>
        <v>0</v>
      </c>
      <c r="C137" s="23">
        <f>'Activity costs '!C94</f>
        <v>0</v>
      </c>
      <c r="D137" s="23">
        <f>'Activity costs '!D94</f>
        <v>0</v>
      </c>
      <c r="E137" s="23">
        <f t="shared" si="25"/>
        <v>0</v>
      </c>
      <c r="F137" s="51">
        <f t="shared" si="26"/>
        <v>0</v>
      </c>
      <c r="G137" s="24"/>
    </row>
    <row r="138" spans="1:7" x14ac:dyDescent="0.25">
      <c r="A138" s="22" t="s">
        <v>41</v>
      </c>
      <c r="B138" s="23"/>
      <c r="C138" s="23"/>
      <c r="D138" s="23"/>
      <c r="E138" s="47" t="e">
        <f>'Worksheet1 '!D12</f>
        <v>#DIV/0!</v>
      </c>
      <c r="F138" s="23" t="e">
        <f t="shared" si="26"/>
        <v>#DIV/0!</v>
      </c>
      <c r="G138" s="24"/>
    </row>
    <row r="139" spans="1:7" ht="15.75" thickBot="1" x14ac:dyDescent="0.3">
      <c r="A139" s="25" t="str">
        <f>"Subtotal " &amp;A129</f>
        <v>Subtotal Activity 9.</v>
      </c>
      <c r="B139" s="26"/>
      <c r="C139" s="26"/>
      <c r="D139" s="26"/>
      <c r="E139" s="48" t="e">
        <f>SUM(E132:E138)</f>
        <v>#DIV/0!</v>
      </c>
      <c r="F139" s="26" t="e">
        <f>SUM(F132:F138)</f>
        <v>#DIV/0!</v>
      </c>
      <c r="G139" s="27"/>
    </row>
    <row r="140" spans="1:7" ht="15.75" thickBot="1" x14ac:dyDescent="0.3"/>
    <row r="141" spans="1:7" ht="26.25" customHeight="1" x14ac:dyDescent="0.25">
      <c r="A141" s="17" t="s">
        <v>61</v>
      </c>
      <c r="B141" s="18"/>
      <c r="C141" s="18"/>
      <c r="D141" s="18"/>
      <c r="E141" s="18"/>
      <c r="F141" s="18"/>
      <c r="G141" s="19"/>
    </row>
    <row r="142" spans="1:7" ht="26.25" customHeight="1" x14ac:dyDescent="0.25">
      <c r="A142" s="28" t="s">
        <v>22</v>
      </c>
      <c r="B142" s="29"/>
      <c r="C142" s="29"/>
      <c r="D142" s="29"/>
      <c r="E142" s="29"/>
      <c r="F142" s="29"/>
      <c r="G142" s="30"/>
    </row>
    <row r="143" spans="1:7" ht="25.5" x14ac:dyDescent="0.25">
      <c r="A143" s="20" t="s">
        <v>4</v>
      </c>
      <c r="B143" s="7" t="s">
        <v>5</v>
      </c>
      <c r="C143" s="8" t="s">
        <v>6</v>
      </c>
      <c r="D143" s="9" t="s">
        <v>7</v>
      </c>
      <c r="E143" s="7" t="s">
        <v>8</v>
      </c>
      <c r="F143" s="10" t="s">
        <v>9</v>
      </c>
      <c r="G143" s="21" t="s">
        <v>10</v>
      </c>
    </row>
    <row r="144" spans="1:7" x14ac:dyDescent="0.25">
      <c r="A144" s="22" t="s">
        <v>14</v>
      </c>
      <c r="B144" s="23"/>
      <c r="C144" s="23"/>
      <c r="D144" s="23"/>
      <c r="E144" s="47" t="e">
        <f>'Worksheet1 '!C13</f>
        <v>#DIV/0!</v>
      </c>
      <c r="F144" s="23" t="e">
        <f>E144*B$5</f>
        <v>#DIV/0!</v>
      </c>
      <c r="G144" s="24"/>
    </row>
    <row r="145" spans="1:7" x14ac:dyDescent="0.25">
      <c r="A145" s="22" t="s">
        <v>11</v>
      </c>
      <c r="B145" s="23">
        <f>'Activity costs '!B99</f>
        <v>0</v>
      </c>
      <c r="C145" s="23">
        <f>'Activity costs '!C99</f>
        <v>0</v>
      </c>
      <c r="D145" s="23">
        <f>'Activity costs '!D99</f>
        <v>0</v>
      </c>
      <c r="E145" s="23">
        <f>D145*B145</f>
        <v>0</v>
      </c>
      <c r="F145" s="51">
        <f>E145*B$5</f>
        <v>0</v>
      </c>
      <c r="G145" s="24"/>
    </row>
    <row r="146" spans="1:7" x14ac:dyDescent="0.25">
      <c r="A146" s="22" t="s">
        <v>12</v>
      </c>
      <c r="B146" s="23">
        <f>'Activity costs '!B100</f>
        <v>0</v>
      </c>
      <c r="C146" s="23">
        <f>'Activity costs '!C100</f>
        <v>0</v>
      </c>
      <c r="D146" s="23">
        <f>'Activity costs '!D100</f>
        <v>0</v>
      </c>
      <c r="E146" s="23">
        <f t="shared" ref="E146:E149" si="27">D146*B146</f>
        <v>0</v>
      </c>
      <c r="F146" s="51">
        <f t="shared" ref="F146:F150" si="28">E146*B$5</f>
        <v>0</v>
      </c>
      <c r="G146" s="24"/>
    </row>
    <row r="147" spans="1:7" x14ac:dyDescent="0.25">
      <c r="A147" s="22" t="s">
        <v>13</v>
      </c>
      <c r="B147" s="23">
        <f>'Activity costs '!B101</f>
        <v>0</v>
      </c>
      <c r="C147" s="23">
        <f>'Activity costs '!C101</f>
        <v>0</v>
      </c>
      <c r="D147" s="23">
        <f>'Activity costs '!D101</f>
        <v>0</v>
      </c>
      <c r="E147" s="23">
        <f t="shared" si="27"/>
        <v>0</v>
      </c>
      <c r="F147" s="51">
        <f t="shared" si="28"/>
        <v>0</v>
      </c>
      <c r="G147" s="24"/>
    </row>
    <row r="148" spans="1:7" ht="18.75" customHeight="1" x14ac:dyDescent="0.25">
      <c r="A148" s="22" t="s">
        <v>13</v>
      </c>
      <c r="B148" s="23">
        <f>'Activity costs '!B102</f>
        <v>0</v>
      </c>
      <c r="C148" s="23">
        <f>'Activity costs '!C102</f>
        <v>0</v>
      </c>
      <c r="D148" s="23">
        <f>'Activity costs '!D102</f>
        <v>0</v>
      </c>
      <c r="E148" s="23">
        <f t="shared" si="27"/>
        <v>0</v>
      </c>
      <c r="F148" s="51">
        <f t="shared" si="28"/>
        <v>0</v>
      </c>
      <c r="G148" s="24"/>
    </row>
    <row r="149" spans="1:7" ht="18.75" customHeight="1" x14ac:dyDescent="0.25">
      <c r="A149" s="22" t="s">
        <v>13</v>
      </c>
      <c r="B149" s="23">
        <f>'Activity costs '!B103</f>
        <v>0</v>
      </c>
      <c r="C149" s="23">
        <f>'Activity costs '!C103</f>
        <v>0</v>
      </c>
      <c r="D149" s="23">
        <f>'Activity costs '!D103</f>
        <v>0</v>
      </c>
      <c r="E149" s="23">
        <f t="shared" si="27"/>
        <v>0</v>
      </c>
      <c r="F149" s="51">
        <f t="shared" si="28"/>
        <v>0</v>
      </c>
      <c r="G149" s="24"/>
    </row>
    <row r="150" spans="1:7" x14ac:dyDescent="0.25">
      <c r="A150" s="22" t="s">
        <v>41</v>
      </c>
      <c r="B150" s="23"/>
      <c r="C150" s="23"/>
      <c r="D150" s="23"/>
      <c r="E150" s="47" t="e">
        <f>'Worksheet1 '!D13</f>
        <v>#DIV/0!</v>
      </c>
      <c r="F150" s="23" t="e">
        <f t="shared" si="28"/>
        <v>#DIV/0!</v>
      </c>
      <c r="G150" s="24"/>
    </row>
    <row r="151" spans="1:7" ht="15.75" thickBot="1" x14ac:dyDescent="0.3">
      <c r="A151" s="25" t="str">
        <f>"Subtotal " &amp;A141</f>
        <v>Subtotal Activity 10.</v>
      </c>
      <c r="B151" s="26"/>
      <c r="C151" s="26"/>
      <c r="D151" s="26"/>
      <c r="E151" s="48" t="e">
        <f>SUM(E144:E150)</f>
        <v>#DIV/0!</v>
      </c>
      <c r="F151" s="26" t="e">
        <f>SUM(F144:F150)</f>
        <v>#DIV/0!</v>
      </c>
      <c r="G151" s="27"/>
    </row>
    <row r="152" spans="1:7" ht="15.75" thickBot="1" x14ac:dyDescent="0.3"/>
    <row r="153" spans="1:7" ht="15" customHeight="1" thickBot="1" x14ac:dyDescent="0.3">
      <c r="A153" s="44" t="s">
        <v>57</v>
      </c>
      <c r="B153" s="45"/>
      <c r="C153" s="45"/>
      <c r="D153" s="45"/>
      <c r="E153" s="67" t="e">
        <f>E91+E79+E67+E55+E43+E103+E115+E127+E139+E151</f>
        <v>#DIV/0!</v>
      </c>
      <c r="F153" s="67" t="e">
        <f>F91+F79+F67+F55+F43+F103+F115+F127+F139+F151</f>
        <v>#DIV/0!</v>
      </c>
      <c r="G153" s="67"/>
    </row>
  </sheetData>
  <mergeCells count="16">
    <mergeCell ref="A105:G105"/>
    <mergeCell ref="A117:G117"/>
    <mergeCell ref="A129:G129"/>
    <mergeCell ref="A141:G141"/>
    <mergeCell ref="A69:G69"/>
    <mergeCell ref="A7:G7"/>
    <mergeCell ref="A19:G19"/>
    <mergeCell ref="A93:G93"/>
    <mergeCell ref="A81:G81"/>
    <mergeCell ref="A57:G57"/>
    <mergeCell ref="A45:G45"/>
    <mergeCell ref="A33:G33"/>
    <mergeCell ref="B1:G1"/>
    <mergeCell ref="B2:G2"/>
    <mergeCell ref="B3:G3"/>
    <mergeCell ref="B4:G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Instructions tab </vt:lpstr>
      <vt:lpstr>ODC and Personnel</vt:lpstr>
      <vt:lpstr>Activity costs </vt:lpstr>
      <vt:lpstr>Worksheet1 </vt:lpstr>
      <vt:lpstr>Total budget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Carmina Villa-Garcia</dc:creator>
  <cp:lastModifiedBy>Carmina Villa-Garcia</cp:lastModifiedBy>
  <dcterms:created xsi:type="dcterms:W3CDTF">2018-11-20T15:33:22Z</dcterms:created>
  <dcterms:modified xsi:type="dcterms:W3CDTF">2018-11-20T18:33:50Z</dcterms:modified>
</cp:coreProperties>
</file>